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0SpecialSession\Spreadsheets\"/>
    </mc:Choice>
  </mc:AlternateContent>
  <bookViews>
    <workbookView xWindow="0" yWindow="0" windowWidth="20520" windowHeight="9470" tabRatio="536" activeTab="1"/>
  </bookViews>
  <sheets>
    <sheet name="Filters" sheetId="7" r:id="rId1"/>
    <sheet name="2020-2022_Details" sheetId="6" r:id="rId2"/>
  </sheets>
  <definedNames>
    <definedName name="ExternalData_1" localSheetId="1" hidden="1">'2020-2022_Details'!$A$4:$AH$53</definedName>
    <definedName name="Slicer_Agency">#N/A</definedName>
    <definedName name="Slicer_Bill___Chapter">#N/A</definedName>
    <definedName name="Slicer_Budget_Change_Type">#N/A</definedName>
    <definedName name="Slicer_Fund_Group">#N/A</definedName>
    <definedName name="Slicer_GF_or_NGF">#N/A</definedName>
    <definedName name="Slicer_Program">#N/A</definedName>
    <definedName name="Slicer_Secretarial_Area">#N/A</definedName>
    <definedName name="Slicer_Service_Area___Subprogram">#N/A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4:slicerCache r:id="rId9"/>
        <x14:slicerCache r:id="rId10"/>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54" i="6" l="1"/>
  <c r="AF54" i="6"/>
  <c r="AG54" i="6"/>
  <c r="AH54" i="6"/>
  <c r="F5" i="7" l="1"/>
  <c r="E5" i="7"/>
  <c r="D5" i="7"/>
  <c r="C5" i="7"/>
</calcChain>
</file>

<file path=xl/connections.xml><?xml version="1.0" encoding="utf-8"?>
<connections xmlns="http://schemas.openxmlformats.org/spreadsheetml/2006/main">
  <connection id="1" keepAlive="1" name="Query - BudgetDetails_Output" description="Connection to the 'BudgetDetails_Output' query in the workbook." type="5" refreshedVersion="6" background="1" saveData="1">
    <dbPr connection="Provider=Microsoft.Mashup.OleDb.1;Data Source=$Workbook$;Location=BudgetDetails_Output;Extended Properties=&quot;&quot;" command="SELECT * FROM [BudgetDetails_Output]"/>
  </connection>
  <connection id="2" keepAlive="1" name="Query - Dollars_PositionsCombined" description="Connection to the 'Dollars_PositionsCombined' query in the workbook." type="5" refreshedVersion="0" background="1">
    <dbPr connection="Provider=Microsoft.Mashup.OleDb.1;Data Source=$Workbook$;Location=Dollars_PositionsCombined;Extended Properties=&quot;&quot;" command="SELECT * FROM [Dollars_PositionsCombined]"/>
  </connection>
  <connection id="3" keepAlive="1" name="Query - ItemNumbers" description="Connection to the 'ItemNumbers' query in the workbook." type="5" refreshedVersion="0" background="1">
    <dbPr connection="Provider=Microsoft.Mashup.OleDb.1;Data Source=$Workbook$;Location=ItemNumbers;Extended Properties=&quot;&quot;" command="SELECT * FROM [ItemNumbers]"/>
  </connection>
  <connection id="4" keepAlive="1" name="Query - PB_DollarDetails" description="Connection to the 'PB_DollarDetails' query in the workbook." type="5" refreshedVersion="0" background="1">
    <dbPr connection="Provider=Microsoft.Mashup.OleDb.1;Data Source=$Workbook$;Location=PB_DollarDetails;Extended Properties=&quot;&quot;" command="SELECT * FROM [PB_DollarDetails]"/>
  </connection>
  <connection id="5" keepAlive="1" name="Query - PB_PositionDetails" description="Connection to the 'PB_PositionDetails' query in the workbook." type="5" refreshedVersion="0" background="1">
    <dbPr connection="Provider=Microsoft.Mashup.OleDb.1;Data Source=$Workbook$;Location=PB_PositionDetails;Extended Properties=&quot;&quot;" command="SELECT * FROM [PB_PositionDetails]"/>
  </connection>
  <connection id="6" keepAlive="1" name="Query - TblAgencies" description="Connection to the 'TblAgencies' query in the workbook." type="5" refreshedVersion="0" background="1">
    <dbPr connection="Provider=Microsoft.Mashup.OleDb.1;Data Source=$Workbook$;Location=TblAgencies;Extended Properties=&quot;&quot;" command="SELECT * FROM [TblAgencies]"/>
  </connection>
  <connection id="7" keepAlive="1" name="Query - TblRename" description="Connection to the 'TblRename' query in the workbook." type="5" refreshedVersion="0" background="1">
    <dbPr connection="Provider=Microsoft.Mashup.OleDb.1;Data Source=$Workbook$;Location=TblRename;Extended Properties=&quot;&quot;" command="SELECT * FROM [TblRename]"/>
  </connection>
</connections>
</file>

<file path=xl/sharedStrings.xml><?xml version="1.0" encoding="utf-8"?>
<sst xmlns="http://schemas.openxmlformats.org/spreadsheetml/2006/main" count="1073" uniqueCount="253">
  <si>
    <t>Sec Area Code</t>
  </si>
  <si>
    <t>Agy Code</t>
  </si>
  <si>
    <t>Agy Sort</t>
  </si>
  <si>
    <t>Executive Offices</t>
  </si>
  <si>
    <t>Office of the Governor</t>
  </si>
  <si>
    <t>Finance</t>
  </si>
  <si>
    <t>Public Safety and Homeland Security</t>
  </si>
  <si>
    <t>Administration</t>
  </si>
  <si>
    <t>Department of Elections</t>
  </si>
  <si>
    <t>Department of Criminal Justice Services</t>
  </si>
  <si>
    <t>Education</t>
  </si>
  <si>
    <t>Department of State Police</t>
  </si>
  <si>
    <t>Department of Accounts Transfer Payments</t>
  </si>
  <si>
    <t>Commerce and Trade</t>
  </si>
  <si>
    <t>Department of Housing and Community Development</t>
  </si>
  <si>
    <t>Natural Resources</t>
  </si>
  <si>
    <t>Health and Human Resources</t>
  </si>
  <si>
    <t>Department of General Services</t>
  </si>
  <si>
    <t>Direct Aid to Public Education</t>
  </si>
  <si>
    <t>Department of Conservation and Recreation</t>
  </si>
  <si>
    <t>Department of Medical Assistance Services</t>
  </si>
  <si>
    <t>Department of Social Services</t>
  </si>
  <si>
    <t>Central Appropriations</t>
  </si>
  <si>
    <t>Sec Area Sort</t>
  </si>
  <si>
    <t>GF</t>
  </si>
  <si>
    <t>01</t>
  </si>
  <si>
    <t>General</t>
  </si>
  <si>
    <t>01000</t>
  </si>
  <si>
    <t>General Fund</t>
  </si>
  <si>
    <t>NGF</t>
  </si>
  <si>
    <t>Decision Packages</t>
  </si>
  <si>
    <t>Administrative and Support Services</t>
  </si>
  <si>
    <t>Housing Assistance Services</t>
  </si>
  <si>
    <t>10</t>
  </si>
  <si>
    <t>Federal Trust</t>
  </si>
  <si>
    <t>10000</t>
  </si>
  <si>
    <t>General Management and Direction</t>
  </si>
  <si>
    <t>09</t>
  </si>
  <si>
    <t>Dedicated Special Revenue</t>
  </si>
  <si>
    <t>Medicaid Program Services</t>
  </si>
  <si>
    <t>Information Technology Services</t>
  </si>
  <si>
    <t>Physical Plant Management Services</t>
  </si>
  <si>
    <t>Statewide Building Management</t>
  </si>
  <si>
    <t>Electoral Services</t>
  </si>
  <si>
    <t>Electoral Administration, Uniformity, Legality, and Quality Assurance Services</t>
  </si>
  <si>
    <t>Housing Assistance</t>
  </si>
  <si>
    <t>Community Development Services</t>
  </si>
  <si>
    <t>Community Development and Revitalization</t>
  </si>
  <si>
    <t>State Education Assistance Programs</t>
  </si>
  <si>
    <t>Standards of Quality for Public Education (SOQ)</t>
  </si>
  <si>
    <t>Financial Incentive Programs for Public Education</t>
  </si>
  <si>
    <t>Update sales tax revenues for public education</t>
  </si>
  <si>
    <t>Revenue Stabilization Fund</t>
  </si>
  <si>
    <t>Payments to the Revenue Stabilization Fund</t>
  </si>
  <si>
    <t>Financial Assistance to Community Human Services Organizations</t>
  </si>
  <si>
    <t xml:space="preserve">Reimbursements to State-Owned Mental Health and Intellectual Disabilities Facilities </t>
  </si>
  <si>
    <t>Children's Health Insurance Program Delivery</t>
  </si>
  <si>
    <t xml:space="preserve">Reimbursements for Medical Services Provided Under the Family Access to Medical Insurance Security Plan </t>
  </si>
  <si>
    <t>Reimbursements for Behavioral Health Services</t>
  </si>
  <si>
    <t xml:space="preserve">Reimbursements for Medical Services </t>
  </si>
  <si>
    <t>Reimbursements for Long-Term Care Services</t>
  </si>
  <si>
    <t>Medical Assistance Services for Low Income Children</t>
  </si>
  <si>
    <t xml:space="preserve">Reimbursements for Medical Services Provided to Low-Income Children </t>
  </si>
  <si>
    <t>09780</t>
  </si>
  <si>
    <t>Healthcarecoverageassmntfund</t>
  </si>
  <si>
    <t>09790</t>
  </si>
  <si>
    <t>Healthcareprvdrpymntassmntfund</t>
  </si>
  <si>
    <t>Payments for Healthcare Coverage for Low-Income Uninsured Adults</t>
  </si>
  <si>
    <t>Program Management Services</t>
  </si>
  <si>
    <t>Central Administration and Quality Assurance for Benefit Programs</t>
  </si>
  <si>
    <t>Financial Assistance for Self-Sufficiency Programs and Services</t>
  </si>
  <si>
    <t>At-Risk Child Care Subsidies</t>
  </si>
  <si>
    <t>Unemployed Parents Cash Assistance</t>
  </si>
  <si>
    <t>Child Welfare Services</t>
  </si>
  <si>
    <t>Foster Care Payments</t>
  </si>
  <si>
    <t>Adoption Subsidy Payments</t>
  </si>
  <si>
    <t>Other Payments to Human Services Organizations</t>
  </si>
  <si>
    <t>Land  and Resource Management</t>
  </si>
  <si>
    <t>Soil and Water Conservation</t>
  </si>
  <si>
    <t>Training Academy</t>
  </si>
  <si>
    <t>Criminal Justice Training and Standards</t>
  </si>
  <si>
    <t>Standards and Training</t>
  </si>
  <si>
    <t>Criminal Justice Academy Inspections and Audit Services</t>
  </si>
  <si>
    <t>Total</t>
  </si>
  <si>
    <t>Agy.Pgm</t>
  </si>
  <si>
    <t>121.799</t>
  </si>
  <si>
    <t>194.741</t>
  </si>
  <si>
    <t>132.723</t>
  </si>
  <si>
    <t>165.458</t>
  </si>
  <si>
    <t>165.533</t>
  </si>
  <si>
    <t>197.178</t>
  </si>
  <si>
    <t>162.735</t>
  </si>
  <si>
    <t>602.456</t>
  </si>
  <si>
    <t>602.446</t>
  </si>
  <si>
    <t>602.466</t>
  </si>
  <si>
    <t>765.499</t>
  </si>
  <si>
    <t>765.451</t>
  </si>
  <si>
    <t>765.452</t>
  </si>
  <si>
    <t>765.469</t>
  </si>
  <si>
    <t>765.492</t>
  </si>
  <si>
    <t>199.503</t>
  </si>
  <si>
    <t>140.303</t>
  </si>
  <si>
    <t>156.399</t>
  </si>
  <si>
    <t>Item</t>
  </si>
  <si>
    <t>52</t>
  </si>
  <si>
    <t>79</t>
  </si>
  <si>
    <t>86</t>
  </si>
  <si>
    <t>113</t>
  </si>
  <si>
    <t>114</t>
  </si>
  <si>
    <t>145</t>
  </si>
  <si>
    <t>274</t>
  </si>
  <si>
    <t>312</t>
  </si>
  <si>
    <t>315</t>
  </si>
  <si>
    <t>313</t>
  </si>
  <si>
    <t>354</t>
  </si>
  <si>
    <t>356</t>
  </si>
  <si>
    <t>359</t>
  </si>
  <si>
    <t>Session Year</t>
  </si>
  <si>
    <t>Bill / Chapter</t>
  </si>
  <si>
    <t>Budget Change Type</t>
  </si>
  <si>
    <t>Budget Change Type Sort</t>
  </si>
  <si>
    <t>Agency</t>
  </si>
  <si>
    <t>Program</t>
  </si>
  <si>
    <t>Service Area / Subprogram</t>
  </si>
  <si>
    <t>Fund Group</t>
  </si>
  <si>
    <t>Fund Detail</t>
  </si>
  <si>
    <t>01: General</t>
  </si>
  <si>
    <t>01000: General Fund</t>
  </si>
  <si>
    <t>399: Administrative and Support Services</t>
  </si>
  <si>
    <t>458: Housing Assistance Services</t>
  </si>
  <si>
    <t>10: Federal Trust</t>
  </si>
  <si>
    <t>10000: Federal Trust</t>
  </si>
  <si>
    <t>09: Dedicated Special Revenue</t>
  </si>
  <si>
    <t>121: Office of the Governor</t>
  </si>
  <si>
    <t>799: Administrative and Support Services</t>
  </si>
  <si>
    <t>79901: General Management and Direction</t>
  </si>
  <si>
    <t>456: Medicaid Program Services</t>
  </si>
  <si>
    <t>194: Department of General Services</t>
  </si>
  <si>
    <t>741: Physical Plant Management Services</t>
  </si>
  <si>
    <t>74106: Statewide Building Management</t>
  </si>
  <si>
    <t>132: Department of Elections</t>
  </si>
  <si>
    <t>723: Electoral Services</t>
  </si>
  <si>
    <t>72302: Electoral Administration, Uniformity, Legality, and Quality Assurance Services</t>
  </si>
  <si>
    <t>165: Department of Housing and Community Development</t>
  </si>
  <si>
    <t>45801: Housing Assistance</t>
  </si>
  <si>
    <t>533: Community Development Services</t>
  </si>
  <si>
    <t>53301: Community Development and Revitalization</t>
  </si>
  <si>
    <t>197: Direct Aid to Public Education</t>
  </si>
  <si>
    <t>178: State Education Assistance Programs</t>
  </si>
  <si>
    <t>17801: Standards of Quality for Public Education (SOQ)</t>
  </si>
  <si>
    <t>17802: Financial Incentive Programs for Public Education</t>
  </si>
  <si>
    <t>162: Department of Accounts Transfer Payments</t>
  </si>
  <si>
    <t>735: Revenue Stabilization Fund</t>
  </si>
  <si>
    <t>73501: Payments to the Revenue Stabilization Fund</t>
  </si>
  <si>
    <t>499: Administrative and Support Services</t>
  </si>
  <si>
    <t>49902: Information Technology Services</t>
  </si>
  <si>
    <t>492: Financial Assistance to Community Human Services Organizations</t>
  </si>
  <si>
    <t>602: Department of Medical Assistance Services</t>
  </si>
  <si>
    <t xml:space="preserve">45607: Reimbursements to State-Owned Mental Health and Intellectual Disabilities Facilities </t>
  </si>
  <si>
    <t>446: Children's Health Insurance Program Delivery</t>
  </si>
  <si>
    <t xml:space="preserve">44602: Reimbursements for Medical Services Provided Under the Family Access to Medical Insurance Security Plan </t>
  </si>
  <si>
    <t>45608: Reimbursements for Behavioral Health Services</t>
  </si>
  <si>
    <t xml:space="preserve">45609: Reimbursements for Medical Services </t>
  </si>
  <si>
    <t>45610: Reimbursements for Long-Term Care Services</t>
  </si>
  <si>
    <t>466: Medical Assistance Services for Low Income Children</t>
  </si>
  <si>
    <t xml:space="preserve">46601: Reimbursements for Medical Services Provided to Low-Income Children </t>
  </si>
  <si>
    <t>09790: Healthcareprvdrpymntassmntfund</t>
  </si>
  <si>
    <t>45611: Payments for Healthcare Coverage for Low-Income Uninsured Adults</t>
  </si>
  <si>
    <t>09780: Healthcarecoverageassmntfund</t>
  </si>
  <si>
    <t>765: Department of Social Services</t>
  </si>
  <si>
    <t>451: Program Management Services</t>
  </si>
  <si>
    <t>45102: Central Administration and Quality Assurance for Benefit Programs</t>
  </si>
  <si>
    <t>452: Financial Assistance for Self-Sufficiency Programs and Services</t>
  </si>
  <si>
    <t>45215: At-Risk Child Care Subsidies</t>
  </si>
  <si>
    <t>45216: Unemployed Parents Cash Assistance</t>
  </si>
  <si>
    <t>469: Child Welfare Services</t>
  </si>
  <si>
    <t>46901: Foster Care Payments</t>
  </si>
  <si>
    <t>46903: Adoption Subsidy Payments</t>
  </si>
  <si>
    <t>49203: Other Payments to Human Services Organizations</t>
  </si>
  <si>
    <t>199: Department of Conservation and Recreation</t>
  </si>
  <si>
    <t>503: Land  and Resource Management</t>
  </si>
  <si>
    <t>50301: Soil and Water Conservation</t>
  </si>
  <si>
    <t>39929: Training Academy</t>
  </si>
  <si>
    <t>140: Department of Criminal Justice Services</t>
  </si>
  <si>
    <t>303: Criminal Justice Training and Standards</t>
  </si>
  <si>
    <t>30304: Standards and Training</t>
  </si>
  <si>
    <t>30307: Criminal Justice Academy Inspections and Audit Services</t>
  </si>
  <si>
    <t>156: Department of State Police</t>
  </si>
  <si>
    <t>995: Central Appropriations</t>
  </si>
  <si>
    <t>Secretarial Area</t>
  </si>
  <si>
    <t>Budget Round</t>
  </si>
  <si>
    <t>Title</t>
  </si>
  <si>
    <t>Agency Title</t>
  </si>
  <si>
    <t>Item Sort</t>
  </si>
  <si>
    <t>Program Code</t>
  </si>
  <si>
    <t>Program Title</t>
  </si>
  <si>
    <t>Service Area Code</t>
  </si>
  <si>
    <t>Service Area Title</t>
  </si>
  <si>
    <t>GF or NGF</t>
  </si>
  <si>
    <t>Fund Group Code</t>
  </si>
  <si>
    <t>Fund Group Title</t>
  </si>
  <si>
    <t>Fund Code</t>
  </si>
  <si>
    <t>Fund Title</t>
  </si>
  <si>
    <t>Submission Type</t>
  </si>
  <si>
    <t>(see the Filters tab for options)</t>
  </si>
  <si>
    <t>See Filter Instructions Below</t>
  </si>
  <si>
    <t>Totals for Filtered Amounts:</t>
  </si>
  <si>
    <t>FY 2021 Dollars</t>
  </si>
  <si>
    <t>FY 2022 Dollars</t>
  </si>
  <si>
    <t>FY 2021 Positions</t>
  </si>
  <si>
    <t>FY 2022 Positions</t>
  </si>
  <si>
    <t>Increase support for the Virginia Telecommunication Initiative (VATI) for broadband deployment</t>
  </si>
  <si>
    <t>349</t>
  </si>
  <si>
    <t>350</t>
  </si>
  <si>
    <t>373</t>
  </si>
  <si>
    <t>403</t>
  </si>
  <si>
    <t>427</t>
  </si>
  <si>
    <t>Amended Bill</t>
  </si>
  <si>
    <t>HB 5005/SB 5015 (2020 Special Session I)</t>
  </si>
  <si>
    <t>Introduced Budget Amendment (2020 Special Session)</t>
  </si>
  <si>
    <t>Provide additional funding for the Office of Diversity, Equity, and Inclusion</t>
  </si>
  <si>
    <t>Removal of the Robert E. Lee Monument in Richmond</t>
  </si>
  <si>
    <t>Provide prepaid postage to return absentee ballots for the November 2020 election</t>
  </si>
  <si>
    <t>Support Virginia Preschool Initiative with Temporary Assistance for Needy Families (TANF) funds</t>
  </si>
  <si>
    <t>Appropriate future mandatory Revenue Stabilization Fund deposit</t>
  </si>
  <si>
    <t>Account for enhanced federal medical assistance percentage</t>
  </si>
  <si>
    <t xml:space="preserve">Fund federal Medicaid continuation of coverage requirement </t>
  </si>
  <si>
    <t>Provide household food benefit to families with children in Head Start</t>
  </si>
  <si>
    <t>Contract with local partners to increase capacity for in-person child care for school-aged children</t>
  </si>
  <si>
    <t>One-time payment to TANF Unemployed Parent program participants</t>
  </si>
  <si>
    <t>Reduce general fund appropriation for foster care and adoption to account for enhanced FMAP</t>
  </si>
  <si>
    <t>Provide funding to food banks for emergency food supply packages</t>
  </si>
  <si>
    <t>Provide funding for proposed legislation related to law-enforcement civilian review panels</t>
  </si>
  <si>
    <t>Provide funding for proposed legislation related to the decertification of law-enforcement officers</t>
  </si>
  <si>
    <t>Provide funding for proposed legislation related to the development of a statewide officer database</t>
  </si>
  <si>
    <t>Provide funding for proposed legislation related to the expansion of the decertification process of  law-enforcement personnel</t>
  </si>
  <si>
    <t>Provide funding for proposed legislation to establish statewide mandatory minimum training standards for law–enforcement training academies</t>
  </si>
  <si>
    <t>Provide funding for proposed legislation related to law enforcement officer minimum training standard</t>
  </si>
  <si>
    <t>482.20</t>
  </si>
  <si>
    <t>995.226</t>
  </si>
  <si>
    <t>226: Miscellaneous Reversion Clearing Account</t>
  </si>
  <si>
    <t>Miscellaneous Reversion Clearing Account</t>
  </si>
  <si>
    <t>22601: Designated Reversions from Agency Appropriations</t>
  </si>
  <si>
    <t>Designated Reversions from Agency Appropriations</t>
  </si>
  <si>
    <t>Convert agency unallotment actions to budget reductions</t>
  </si>
  <si>
    <t>Filters for 2020-2022 Biennium Operating Appropriation Details -HB 5005/SB 5015 Introduced Changes</t>
  </si>
  <si>
    <t>2020-2022 Biennium Operating Appropriation Details -HB 5005/SB 5015 Introduced Changes</t>
  </si>
  <si>
    <t>2021 Dollars</t>
  </si>
  <si>
    <t>2022 Dollars</t>
  </si>
  <si>
    <t>2021 Positions</t>
  </si>
  <si>
    <t>2022 Positions</t>
  </si>
  <si>
    <t>Increase funding for the Virginia Housing Trust Fund</t>
  </si>
  <si>
    <t>Directs the required deposit to the Water Quality Improvement Fund from the FY 2020 discretionary year-end general fund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</si>
</sst>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rgb="FF78909C"/>
        <bgColor indexed="64"/>
      </patternFill>
    </fill>
  </fills>
  <borders count="7">
    <border>
      <left/>
      <right/>
      <top/>
      <bottom/>
      <diagonal/>
    </border>
    <border>
      <left style="thick">
        <color rgb="FF78909C"/>
      </left>
      <right style="thin">
        <color theme="0"/>
      </right>
      <top style="thick">
        <color rgb="FF78909C"/>
      </top>
      <bottom style="double">
        <color theme="4"/>
      </bottom>
      <diagonal/>
    </border>
    <border>
      <left style="thin">
        <color theme="0"/>
      </left>
      <right style="thin">
        <color theme="0"/>
      </right>
      <top style="thick">
        <color rgb="FF78909C"/>
      </top>
      <bottom style="double">
        <color theme="4"/>
      </bottom>
      <diagonal/>
    </border>
    <border>
      <left style="thin">
        <color theme="0"/>
      </left>
      <right style="thick">
        <color rgb="FF78909C"/>
      </right>
      <top style="thick">
        <color rgb="FF78909C"/>
      </top>
      <bottom style="double">
        <color theme="4"/>
      </bottom>
      <diagonal/>
    </border>
    <border>
      <left style="thick">
        <color rgb="FF78909C"/>
      </left>
      <right style="medium">
        <color rgb="FF78909C"/>
      </right>
      <top style="double">
        <color theme="4"/>
      </top>
      <bottom style="thick">
        <color rgb="FF78909C"/>
      </bottom>
      <diagonal/>
    </border>
    <border>
      <left style="medium">
        <color rgb="FF78909C"/>
      </left>
      <right style="medium">
        <color rgb="FF78909C"/>
      </right>
      <top style="double">
        <color theme="4"/>
      </top>
      <bottom style="thick">
        <color rgb="FF78909C"/>
      </bottom>
      <diagonal/>
    </border>
    <border>
      <left style="medium">
        <color rgb="FF78909C"/>
      </left>
      <right style="thick">
        <color rgb="FF78909C"/>
      </right>
      <top style="double">
        <color theme="4"/>
      </top>
      <bottom style="thick">
        <color rgb="FF78909C"/>
      </bottom>
      <diagonal/>
    </border>
  </borders>
  <cellStyleXfs count="1">
    <xf numFmtId="0" fontId="0" fillId="0" borderId="0"/>
  </cellStyleXfs>
  <cellXfs count="17">
    <xf numFmtId="0" fontId="0" fillId="0" borderId="0" xfId="0"/>
    <xf numFmtId="0" fontId="2" fillId="0" borderId="0" xfId="0" applyFont="1"/>
    <xf numFmtId="0" fontId="0" fillId="0" borderId="0" xfId="0" applyNumberFormat="1" applyAlignment="1">
      <alignment vertical="top"/>
    </xf>
    <xf numFmtId="0" fontId="0" fillId="0" borderId="0" xfId="0" applyNumberFormat="1" applyAlignment="1">
      <alignment vertical="top" wrapText="1"/>
    </xf>
    <xf numFmtId="0" fontId="0" fillId="0" borderId="0" xfId="0" applyNumberFormat="1" applyAlignment="1">
      <alignment horizontal="center" vertical="top"/>
    </xf>
    <xf numFmtId="0" fontId="0" fillId="0" borderId="0" xfId="0" applyNumberFormat="1" applyAlignment="1">
      <alignment horizontal="center" vertical="top" wrapText="1"/>
    </xf>
    <xf numFmtId="6" fontId="0" fillId="0" borderId="0" xfId="0" applyNumberFormat="1" applyAlignment="1">
      <alignment vertical="top"/>
    </xf>
    <xf numFmtId="4" fontId="0" fillId="0" borderId="0" xfId="0" applyNumberFormat="1" applyAlignment="1">
      <alignment vertical="top"/>
    </xf>
    <xf numFmtId="0" fontId="0" fillId="0" borderId="0" xfId="0" applyFont="1" applyAlignment="1">
      <alignment horizontal="left" indent="1"/>
    </xf>
    <xf numFmtId="0" fontId="2" fillId="0" borderId="0" xfId="0" applyFont="1" applyAlignment="1">
      <alignment horizontal="right" inden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6" fontId="2" fillId="0" borderId="4" xfId="0" applyNumberFormat="1" applyFont="1" applyBorder="1" applyAlignment="1">
      <alignment horizontal="center" vertical="top"/>
    </xf>
    <xf numFmtId="6" fontId="2" fillId="0" borderId="5" xfId="0" applyNumberFormat="1" applyFont="1" applyBorder="1" applyAlignment="1">
      <alignment horizontal="center" vertical="top"/>
    </xf>
    <xf numFmtId="4" fontId="2" fillId="0" borderId="5" xfId="0" applyNumberFormat="1" applyFont="1" applyBorder="1" applyAlignment="1">
      <alignment horizontal="center" vertical="top"/>
    </xf>
    <xf numFmtId="4" fontId="2" fillId="0" borderId="6" xfId="0" applyNumberFormat="1" applyFont="1" applyBorder="1" applyAlignment="1">
      <alignment horizontal="center" vertical="top"/>
    </xf>
  </cellXfs>
  <cellStyles count="1">
    <cellStyle name="Normal" xfId="0" builtinId="0"/>
  </cellStyles>
  <dxfs count="97">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1" indent="0" justifyLastLine="0" shrinkToFit="0" readingOrder="0"/>
    </dxf>
    <dxf>
      <fill>
        <patternFill patternType="solid">
          <fgColor theme="4" tint="0.79998168889431442"/>
          <bgColor theme="4" tint="0.79998168889431442"/>
        </patternFill>
      </fill>
    </dxf>
    <dxf>
      <fill>
        <patternFill patternType="solid">
          <fgColor theme="4" tint="0.79989013336588644"/>
          <bgColor rgb="FFEEF1F2"/>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border>
        <vertical style="thin">
          <color theme="0"/>
        </vertical>
      </border>
    </dxf>
    <dxf>
      <font>
        <color theme="1"/>
      </font>
      <border>
        <left style="thin">
          <color rgb="FF78909C"/>
        </left>
        <right style="thin">
          <color rgb="FF78909C"/>
        </right>
        <top style="thin">
          <color rgb="FF78909C"/>
        </top>
        <bottom style="thin">
          <color rgb="FF78909C"/>
        </bottom>
        <vertical style="thin">
          <color rgb="FF78909C"/>
        </vertical>
        <horizontal style="thin">
          <color rgb="FF78909C"/>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border>
        <vertical style="thin">
          <color theme="0"/>
        </vertical>
      </border>
    </dxf>
    <dxf>
      <font>
        <color theme="1"/>
      </font>
      <border>
        <left style="thin">
          <color theme="4" tint="0.39997558519241921"/>
        </left>
        <right style="thin">
          <color theme="4" tint="0.39997558519241921"/>
        </right>
        <top style="thin">
          <color theme="4" tint="0.39997558519241921"/>
        </top>
        <bottom style="thin">
          <color theme="4" tint="0.39997558519241921"/>
        </bottom>
        <vertical style="thin">
          <color theme="4" tint="0.39994506668294322"/>
        </vertical>
        <horizontal style="thin">
          <color theme="4" tint="0.39997558519241921"/>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border>
        <vertical style="thin">
          <color theme="0"/>
        </vertical>
      </border>
    </dxf>
    <dxf>
      <font>
        <color theme="1"/>
      </font>
      <border>
        <left style="thin">
          <color theme="4" tint="0.39997558519241921"/>
        </left>
        <right style="thin">
          <color theme="4" tint="0.39997558519241921"/>
        </right>
        <top style="thin">
          <color theme="4" tint="0.39997558519241921"/>
        </top>
        <bottom style="thin">
          <color theme="4" tint="0.39997558519241921"/>
        </bottom>
        <vertical style="thin">
          <color theme="4" tint="0.39994506668294322"/>
        </vertical>
        <horizontal style="thin">
          <color theme="4" tint="0.39997558519241921"/>
        </horizontal>
      </border>
    </dxf>
    <dxf>
      <font>
        <b/>
        <color theme="1"/>
      </font>
      <border>
        <bottom style="thin">
          <color theme="9"/>
        </bottom>
        <vertical/>
        <horizontal/>
      </border>
    </dxf>
    <dxf>
      <font>
        <sz val="9"/>
        <color theme="1"/>
      </font>
      <border>
        <left style="thin">
          <color theme="9"/>
        </left>
        <right style="thin">
          <color theme="9"/>
        </right>
        <top style="thin">
          <color theme="9"/>
        </top>
        <bottom style="thin">
          <color theme="9"/>
        </bottom>
        <vertical/>
        <horizontal/>
      </border>
    </dxf>
    <dxf>
      <font>
        <b/>
        <color theme="1"/>
      </font>
      <border>
        <bottom style="thin">
          <color theme="4"/>
        </bottom>
        <vertical/>
        <horizontal/>
      </border>
    </dxf>
    <dxf>
      <font>
        <sz val="9"/>
        <color theme="1"/>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sz val="9"/>
        <color theme="1"/>
      </font>
      <border>
        <left style="thin">
          <color theme="4"/>
        </left>
        <right style="thin">
          <color theme="4"/>
        </right>
        <top style="thin">
          <color theme="4"/>
        </top>
        <bottom style="thin">
          <color theme="4"/>
        </bottom>
        <vertical/>
        <horizontal/>
      </border>
    </dxf>
  </dxfs>
  <tableStyles count="6" defaultTableStyle="TableStyleMedium2" defaultPivotStyle="PivotStyleLight16">
    <tableStyle name="SlicerStyleDark1 2" pivot="0" table="0" count="10">
      <tableStyleElement type="wholeTable" dxfId="96"/>
      <tableStyleElement type="headerRow" dxfId="95"/>
    </tableStyle>
    <tableStyle name="SlicerStyleDark1 2 2" pivot="0" table="0" count="10">
      <tableStyleElement type="wholeTable" dxfId="94"/>
      <tableStyleElement type="headerRow" dxfId="93"/>
    </tableStyle>
    <tableStyle name="SlicerStyleDark6 2" pivot="0" table="0" count="10">
      <tableStyleElement type="wholeTable" dxfId="92"/>
      <tableStyleElement type="headerRow" dxfId="91"/>
    </tableStyle>
    <tableStyle name="TableStyleMedium2 2" pivot="0" count="7">
      <tableStyleElement type="wholeTable" dxfId="90"/>
      <tableStyleElement type="headerRow" dxfId="89"/>
      <tableStyleElement type="totalRow" dxfId="88"/>
      <tableStyleElement type="firstColumn" dxfId="87"/>
      <tableStyleElement type="lastColumn" dxfId="86"/>
      <tableStyleElement type="firstRowStripe" dxfId="85"/>
      <tableStyleElement type="firstColumnStripe" dxfId="84"/>
    </tableStyle>
    <tableStyle name="TableStyleMedium2 2 2" pivot="0" count="7">
      <tableStyleElement type="wholeTable" dxfId="83"/>
      <tableStyleElement type="headerRow" dxfId="82"/>
      <tableStyleElement type="totalRow" dxfId="81"/>
      <tableStyleElement type="firstColumn" dxfId="80"/>
      <tableStyleElement type="lastColumn" dxfId="79"/>
      <tableStyleElement type="firstRowStripe" dxfId="78"/>
      <tableStyleElement type="firstColumnStripe" dxfId="77"/>
    </tableStyle>
    <tableStyle name="TableStyleMedium2 2 2 2" pivot="0" count="7">
      <tableStyleElement type="wholeTable" dxfId="76"/>
      <tableStyleElement type="headerRow" dxfId="75"/>
      <tableStyleElement type="totalRow" dxfId="74"/>
      <tableStyleElement type="firstColumn" dxfId="73"/>
      <tableStyleElement type="lastColumn" dxfId="72"/>
      <tableStyleElement type="firstRowStripe" dxfId="71"/>
      <tableStyleElement type="firstColumnStripe" dxfId="70"/>
    </tableStyle>
  </tableStyles>
  <colors>
    <mruColors>
      <color rgb="FF78909C"/>
      <color rgb="FFE4E9EC"/>
      <color rgb="FFEEF1F2"/>
      <color rgb="FFE0E6E8"/>
      <color rgb="FFC5D0D5"/>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9" tint="-0.249977111117893"/>
          </font>
          <fill>
            <patternFill patternType="solid">
              <fgColor theme="9" tint="0.59999389629810485"/>
              <bgColor theme="9" tint="0.59999389629810485"/>
            </patternFill>
          </fill>
          <border>
            <left style="thin">
              <color theme="9" tint="0.59999389629810485"/>
            </left>
            <right style="thin">
              <color theme="9" tint="0.59999389629810485"/>
            </right>
            <top style="thin">
              <color theme="9" tint="0.59999389629810485"/>
            </top>
            <bottom style="thin">
              <color theme="9" tint="0.59999389629810485"/>
            </bottom>
            <vertical/>
            <horizontal/>
          </border>
        </dxf>
        <dxf>
          <font>
            <color theme="0"/>
          </font>
          <fill>
            <patternFill patternType="solid">
              <fgColor theme="9"/>
              <bgColor theme="9"/>
            </patternFill>
          </fill>
          <border>
            <left style="thin">
              <color theme="9"/>
            </left>
            <right style="thin">
              <color theme="9"/>
            </right>
            <top style="thin">
              <color theme="9"/>
            </top>
            <bottom style="thin">
              <color theme="9"/>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rgb="FFE4E9EC"/>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1 2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styles" Target="styles.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theme" Target="theme/theme1.xml"/><Relationship Id="rId5" Type="http://schemas.microsoft.com/office/2007/relationships/slicerCache" Target="slicerCaches/slicerCache3.xml"/><Relationship Id="rId15" Type="http://schemas.openxmlformats.org/officeDocument/2006/relationships/calcChain" Target="calcChain.xml"/><Relationship Id="rId10" Type="http://schemas.microsoft.com/office/2007/relationships/slicerCache" Target="slicerCaches/slicerCache8.xml"/><Relationship Id="rId4" Type="http://schemas.microsoft.com/office/2007/relationships/slicerCache" Target="slicerCaches/slicerCache2.xml"/><Relationship Id="rId9" Type="http://schemas.microsoft.com/office/2007/relationships/slicerCache" Target="slicerCaches/slicerCache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29</xdr:row>
      <xdr:rowOff>95250</xdr:rowOff>
    </xdr:from>
    <xdr:to>
      <xdr:col>7</xdr:col>
      <xdr:colOff>342900</xdr:colOff>
      <xdr:row>42</xdr:row>
      <xdr:rowOff>44054</xdr:rowOff>
    </xdr:to>
    <xdr:sp macro="" textlink="">
      <xdr:nvSpPr>
        <xdr:cNvPr id="2" name="TextBox 1"/>
        <xdr:cNvSpPr txBox="1"/>
      </xdr:nvSpPr>
      <xdr:spPr>
        <a:xfrm>
          <a:off x="47625" y="5772150"/>
          <a:ext cx="6381750" cy="2425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Details tab, select items on the Filter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2020-2022 Details tab to view filtered information</a:t>
          </a:r>
        </a:p>
        <a:p>
          <a:endParaRPr lang="en-US" sz="1100" b="0" u="none" baseline="0"/>
        </a:p>
        <a:p>
          <a:endParaRPr lang="en-US" sz="1100" b="0" u="none"/>
        </a:p>
      </xdr:txBody>
    </xdr:sp>
    <xdr:clientData/>
  </xdr:twoCellAnchor>
  <xdr:twoCellAnchor editAs="oneCell">
    <xdr:from>
      <xdr:col>6</xdr:col>
      <xdr:colOff>209550</xdr:colOff>
      <xdr:row>33</xdr:row>
      <xdr:rowOff>33337</xdr:rowOff>
    </xdr:from>
    <xdr:to>
      <xdr:col>6</xdr:col>
      <xdr:colOff>466655</xdr:colOff>
      <xdr:row>34</xdr:row>
      <xdr:rowOff>147814</xdr:rowOff>
    </xdr:to>
    <xdr:pic>
      <xdr:nvPicPr>
        <xdr:cNvPr id="3" name="Picture 2"/>
        <xdr:cNvPicPr>
          <a:picLocks noChangeAspect="1"/>
        </xdr:cNvPicPr>
      </xdr:nvPicPr>
      <xdr:blipFill>
        <a:blip xmlns:r="http://schemas.openxmlformats.org/officeDocument/2006/relationships" r:embed="rId1"/>
        <a:stretch>
          <a:fillRect/>
        </a:stretch>
      </xdr:blipFill>
      <xdr:spPr>
        <a:xfrm>
          <a:off x="6076950" y="6134100"/>
          <a:ext cx="257105" cy="295452"/>
        </a:xfrm>
        <a:prstGeom prst="rect">
          <a:avLst/>
        </a:prstGeom>
      </xdr:spPr>
    </xdr:pic>
    <xdr:clientData/>
  </xdr:twoCellAnchor>
  <xdr:twoCellAnchor editAs="absolute">
    <xdr:from>
      <xdr:col>0</xdr:col>
      <xdr:colOff>76200</xdr:colOff>
      <xdr:row>5</xdr:row>
      <xdr:rowOff>66676</xdr:rowOff>
    </xdr:from>
    <xdr:to>
      <xdr:col>4</xdr:col>
      <xdr:colOff>485775</xdr:colOff>
      <xdr:row>16</xdr:row>
      <xdr:rowOff>1</xdr:rowOff>
    </xdr:to>
    <mc:AlternateContent xmlns:mc="http://schemas.openxmlformats.org/markup-compatibility/2006" xmlns:sle15="http://schemas.microsoft.com/office/drawing/2012/slicer">
      <mc:Choice Requires="sle15">
        <xdr:graphicFrame macro="">
          <xdr:nvGraphicFramePr>
            <xdr:cNvPr id="4"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76200" y="1162051"/>
              <a:ext cx="4533900" cy="20383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85724</xdr:colOff>
      <xdr:row>16</xdr:row>
      <xdr:rowOff>38100</xdr:rowOff>
    </xdr:from>
    <xdr:to>
      <xdr:col>7</xdr:col>
      <xdr:colOff>542924</xdr:colOff>
      <xdr:row>28</xdr:row>
      <xdr:rowOff>123825</xdr:rowOff>
    </xdr:to>
    <mc:AlternateContent xmlns:mc="http://schemas.openxmlformats.org/markup-compatibility/2006" xmlns:sle15="http://schemas.microsoft.com/office/drawing/2012/slicer">
      <mc:Choice Requires="sle15">
        <xdr:graphicFrame macro="">
          <xdr:nvGraphicFramePr>
            <xdr:cNvPr id="5"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85724" y="3238500"/>
              <a:ext cx="6543675" cy="23717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28574</xdr:colOff>
      <xdr:row>16</xdr:row>
      <xdr:rowOff>38100</xdr:rowOff>
    </xdr:from>
    <xdr:to>
      <xdr:col>20</xdr:col>
      <xdr:colOff>238125</xdr:colOff>
      <xdr:row>28</xdr:row>
      <xdr:rowOff>142875</xdr:rowOff>
    </xdr:to>
    <mc:AlternateContent xmlns:mc="http://schemas.openxmlformats.org/markup-compatibility/2006" xmlns:sle15="http://schemas.microsoft.com/office/drawing/2012/slicer">
      <mc:Choice Requires="sle15">
        <xdr:graphicFrame macro="">
          <xdr:nvGraphicFramePr>
            <xdr:cNvPr id="6" name="Program"/>
            <xdr:cNvGraphicFramePr/>
          </xdr:nvGraphicFramePr>
          <xdr:xfrm>
            <a:off x="0" y="0"/>
            <a:ext cx="0" cy="0"/>
          </xdr:xfrm>
          <a:graphic>
            <a:graphicData uri="http://schemas.microsoft.com/office/drawing/2010/slicer">
              <sle:slicer xmlns:sle="http://schemas.microsoft.com/office/drawing/2010/slicer" name="Program"/>
            </a:graphicData>
          </a:graphic>
        </xdr:graphicFrame>
      </mc:Choice>
      <mc:Fallback xmlns="">
        <xdr:sp macro="" textlink="">
          <xdr:nvSpPr>
            <xdr:cNvPr id="0" name=""/>
            <xdr:cNvSpPr>
              <a:spLocks noTextEdit="1"/>
            </xdr:cNvSpPr>
          </xdr:nvSpPr>
          <xdr:spPr>
            <a:xfrm>
              <a:off x="6724649" y="3238500"/>
              <a:ext cx="7524751" cy="23907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28575</xdr:colOff>
      <xdr:row>29</xdr:row>
      <xdr:rowOff>28575</xdr:rowOff>
    </xdr:from>
    <xdr:to>
      <xdr:col>20</xdr:col>
      <xdr:colOff>257175</xdr:colOff>
      <xdr:row>42</xdr:row>
      <xdr:rowOff>76200</xdr:rowOff>
    </xdr:to>
    <mc:AlternateContent xmlns:mc="http://schemas.openxmlformats.org/markup-compatibility/2006" xmlns:sle15="http://schemas.microsoft.com/office/drawing/2012/slicer">
      <mc:Choice Requires="sle15">
        <xdr:graphicFrame macro="">
          <xdr:nvGraphicFramePr>
            <xdr:cNvPr id="7" name="Service Area / Subprogram"/>
            <xdr:cNvGraphicFramePr/>
          </xdr:nvGraphicFramePr>
          <xdr:xfrm>
            <a:off x="0" y="0"/>
            <a:ext cx="0" cy="0"/>
          </xdr:xfrm>
          <a:graphic>
            <a:graphicData uri="http://schemas.microsoft.com/office/drawing/2010/slicer">
              <sle:slicer xmlns:sle="http://schemas.microsoft.com/office/drawing/2010/slicer" name="Service Area / Subprogram"/>
            </a:graphicData>
          </a:graphic>
        </xdr:graphicFrame>
      </mc:Choice>
      <mc:Fallback xmlns="">
        <xdr:sp macro="" textlink="">
          <xdr:nvSpPr>
            <xdr:cNvPr id="0" name=""/>
            <xdr:cNvSpPr>
              <a:spLocks noTextEdit="1"/>
            </xdr:cNvSpPr>
          </xdr:nvSpPr>
          <xdr:spPr>
            <a:xfrm>
              <a:off x="6724650" y="5705475"/>
              <a:ext cx="7543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238125</xdr:colOff>
      <xdr:row>10</xdr:row>
      <xdr:rowOff>152401</xdr:rowOff>
    </xdr:from>
    <xdr:to>
      <xdr:col>16</xdr:col>
      <xdr:colOff>238125</xdr:colOff>
      <xdr:row>15</xdr:row>
      <xdr:rowOff>171451</xdr:rowOff>
    </xdr:to>
    <mc:AlternateContent xmlns:mc="http://schemas.openxmlformats.org/markup-compatibility/2006" xmlns:sle15="http://schemas.microsoft.com/office/drawing/2012/slicer">
      <mc:Choice Requires="sle15">
        <xdr:graphicFrame macro="">
          <xdr:nvGraphicFramePr>
            <xdr:cNvPr id="8" name="GF or NGF"/>
            <xdr:cNvGraphicFramePr/>
          </xdr:nvGraphicFramePr>
          <xdr:xfrm>
            <a:off x="0" y="0"/>
            <a:ext cx="0" cy="0"/>
          </xdr:xfrm>
          <a:graphic>
            <a:graphicData uri="http://schemas.microsoft.com/office/drawing/2010/slicer">
              <sle:slicer xmlns:sle="http://schemas.microsoft.com/office/drawing/2010/slicer" name="GF or NGF"/>
            </a:graphicData>
          </a:graphic>
        </xdr:graphicFrame>
      </mc:Choice>
      <mc:Fallback xmlns="">
        <xdr:sp macro="" textlink="">
          <xdr:nvSpPr>
            <xdr:cNvPr id="0" name=""/>
            <xdr:cNvSpPr>
              <a:spLocks noTextEdit="1"/>
            </xdr:cNvSpPr>
          </xdr:nvSpPr>
          <xdr:spPr>
            <a:xfrm>
              <a:off x="9982200" y="2209801"/>
              <a:ext cx="1828800" cy="9715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438149</xdr:colOff>
      <xdr:row>5</xdr:row>
      <xdr:rowOff>57151</xdr:rowOff>
    </xdr:from>
    <xdr:to>
      <xdr:col>20</xdr:col>
      <xdr:colOff>161924</xdr:colOff>
      <xdr:row>10</xdr:row>
      <xdr:rowOff>104776</xdr:rowOff>
    </xdr:to>
    <mc:AlternateContent xmlns:mc="http://schemas.openxmlformats.org/markup-compatibility/2006" xmlns:sle15="http://schemas.microsoft.com/office/drawing/2012/slicer">
      <mc:Choice Requires="sle15">
        <xdr:graphicFrame macro="">
          <xdr:nvGraphicFramePr>
            <xdr:cNvPr id="9" name="Fund Group"/>
            <xdr:cNvGraphicFramePr/>
          </xdr:nvGraphicFramePr>
          <xdr:xfrm>
            <a:off x="0" y="0"/>
            <a:ext cx="0" cy="0"/>
          </xdr:xfrm>
          <a:graphic>
            <a:graphicData uri="http://schemas.microsoft.com/office/drawing/2010/slicer">
              <sle:slicer xmlns:sle="http://schemas.microsoft.com/office/drawing/2010/slicer" name="Fund Group"/>
            </a:graphicData>
          </a:graphic>
        </xdr:graphicFrame>
      </mc:Choice>
      <mc:Fallback xmlns="">
        <xdr:sp macro="" textlink="">
          <xdr:nvSpPr>
            <xdr:cNvPr id="0" name=""/>
            <xdr:cNvSpPr>
              <a:spLocks noTextEdit="1"/>
            </xdr:cNvSpPr>
          </xdr:nvSpPr>
          <xdr:spPr>
            <a:xfrm>
              <a:off x="7134224" y="1152526"/>
              <a:ext cx="7038975" cy="10096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514350</xdr:colOff>
      <xdr:row>5</xdr:row>
      <xdr:rowOff>66676</xdr:rowOff>
    </xdr:from>
    <xdr:to>
      <xdr:col>8</xdr:col>
      <xdr:colOff>400050</xdr:colOff>
      <xdr:row>10</xdr:row>
      <xdr:rowOff>114301</xdr:rowOff>
    </xdr:to>
    <mc:AlternateContent xmlns:mc="http://schemas.openxmlformats.org/markup-compatibility/2006" xmlns:sle15="http://schemas.microsoft.com/office/drawing/2012/slicer">
      <mc:Choice Requires="sle15">
        <xdr:graphicFrame macro="">
          <xdr:nvGraphicFramePr>
            <xdr:cNvPr id="10" name="Bill / Chapter"/>
            <xdr:cNvGraphicFramePr/>
          </xdr:nvGraphicFramePr>
          <xdr:xfrm>
            <a:off x="0" y="0"/>
            <a:ext cx="0" cy="0"/>
          </xdr:xfrm>
          <a:graphic>
            <a:graphicData uri="http://schemas.microsoft.com/office/drawing/2010/slicer">
              <sle:slicer xmlns:sle="http://schemas.microsoft.com/office/drawing/2010/slicer" name="Bill / Chapter"/>
            </a:graphicData>
          </a:graphic>
        </xdr:graphicFrame>
      </mc:Choice>
      <mc:Fallback xmlns="">
        <xdr:sp macro="" textlink="">
          <xdr:nvSpPr>
            <xdr:cNvPr id="0" name=""/>
            <xdr:cNvSpPr>
              <a:spLocks noTextEdit="1"/>
            </xdr:cNvSpPr>
          </xdr:nvSpPr>
          <xdr:spPr>
            <a:xfrm>
              <a:off x="4638675" y="1162051"/>
              <a:ext cx="2457450" cy="10096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514349</xdr:colOff>
      <xdr:row>10</xdr:row>
      <xdr:rowOff>142876</xdr:rowOff>
    </xdr:from>
    <xdr:to>
      <xdr:col>13</xdr:col>
      <xdr:colOff>200025</xdr:colOff>
      <xdr:row>16</xdr:row>
      <xdr:rowOff>9526</xdr:rowOff>
    </xdr:to>
    <mc:AlternateContent xmlns:mc="http://schemas.openxmlformats.org/markup-compatibility/2006" xmlns:sle15="http://schemas.microsoft.com/office/drawing/2012/slicer">
      <mc:Choice Requires="sle15">
        <xdr:graphicFrame macro="">
          <xdr:nvGraphicFramePr>
            <xdr:cNvPr id="11" name="Budget Change Type"/>
            <xdr:cNvGraphicFramePr/>
          </xdr:nvGraphicFramePr>
          <xdr:xfrm>
            <a:off x="0" y="0"/>
            <a:ext cx="0" cy="0"/>
          </xdr:xfrm>
          <a:graphic>
            <a:graphicData uri="http://schemas.microsoft.com/office/drawing/2010/slicer">
              <sle:slicer xmlns:sle="http://schemas.microsoft.com/office/drawing/2010/slicer" name="Budget Change Type"/>
            </a:graphicData>
          </a:graphic>
        </xdr:graphicFrame>
      </mc:Choice>
      <mc:Fallback xmlns="">
        <xdr:sp macro="" textlink="">
          <xdr:nvSpPr>
            <xdr:cNvPr id="0" name=""/>
            <xdr:cNvSpPr>
              <a:spLocks noTextEdit="1"/>
            </xdr:cNvSpPr>
          </xdr:nvSpPr>
          <xdr:spPr>
            <a:xfrm>
              <a:off x="4638674" y="2200276"/>
              <a:ext cx="5305426" cy="10096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queryTables/queryTable1.xml><?xml version="1.0" encoding="utf-8"?>
<queryTable xmlns="http://schemas.openxmlformats.org/spreadsheetml/2006/main" name="ExternalData_1" adjustColumnWidth="0" connectionId="1" autoFormatId="16" applyNumberFormats="0" applyBorderFormats="0" applyFontFormats="1" applyPatternFormats="1" applyAlignmentFormats="0" applyWidthHeightFormats="0">
  <queryTableRefresh nextId="39">
    <queryTableFields count="34">
      <queryTableField id="1" name="Secretarial Area" tableColumnId="69"/>
      <queryTableField id="2" name="Sec Area Code" tableColumnId="70"/>
      <queryTableField id="3" name="Sec Area Sort" tableColumnId="71"/>
      <queryTableField id="4" name="Agency" tableColumnId="72"/>
      <queryTableField id="5" name="Agy Code" tableColumnId="73"/>
      <queryTableField id="6" name="Agency Title" tableColumnId="74"/>
      <queryTableField id="7" name="Agy Sort" tableColumnId="75"/>
      <queryTableField id="8" name="Item" tableColumnId="76"/>
      <queryTableField id="9" name="Item Sort" tableColumnId="77"/>
      <queryTableField id="10" name="Agy.Pgm" tableColumnId="78"/>
      <queryTableField id="11" name="Program" tableColumnId="79"/>
      <queryTableField id="12" name="Program Code" tableColumnId="80"/>
      <queryTableField id="13" name="Program Title" tableColumnId="81"/>
      <queryTableField id="14" name="Service Area / Subprogram" tableColumnId="82"/>
      <queryTableField id="15" name="Service Area Code" tableColumnId="83"/>
      <queryTableField id="16" name="Service Area Title" tableColumnId="84"/>
      <queryTableField id="17" name="GF or NGF" tableColumnId="85"/>
      <queryTableField id="18" name="Fund Group" tableColumnId="86"/>
      <queryTableField id="19" name="Fund Group Code" tableColumnId="87"/>
      <queryTableField id="20" name="Fund Group Title" tableColumnId="88"/>
      <queryTableField id="21" name="Fund Detail" tableColumnId="89"/>
      <queryTableField id="22" name="Fund Code" tableColumnId="90"/>
      <queryTableField id="23" name="Fund Title" tableColumnId="91"/>
      <queryTableField id="24" name="Submission Type" tableColumnId="92"/>
      <queryTableField id="25" name="Budget Round" tableColumnId="93"/>
      <queryTableField id="26" name="Session Year" tableColumnId="94"/>
      <queryTableField id="27" name="Bill / Chapter" tableColumnId="95"/>
      <queryTableField id="28" name="Budget Change Type" tableColumnId="96"/>
      <queryTableField id="29" name="Budget Change Type Sort" tableColumnId="97"/>
      <queryTableField id="30" name="Title" tableColumnId="98"/>
      <queryTableField id="35" name="FY 2021 Dollars" tableColumnId="1"/>
      <queryTableField id="36" name="FY 2022 Dollars" tableColumnId="2"/>
      <queryTableField id="37" name="FY 2021 Positions" tableColumnId="3"/>
      <queryTableField id="38" name="FY 2022 Positions" tableColumnId="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6" column="69"/>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6" column="7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rogram" sourceName="Program">
  <extLst>
    <x:ext xmlns:x15="http://schemas.microsoft.com/office/spreadsheetml/2010/11/main" uri="{2F2917AC-EB37-4324-AD4E-5DD8C200BD13}">
      <x15:tableSlicerCache tableId="6" column="79"/>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Service_Area___Subprogram" sourceName="Service Area / Subprogram">
  <extLst>
    <x:ext xmlns:x15="http://schemas.microsoft.com/office/spreadsheetml/2010/11/main" uri="{2F2917AC-EB37-4324-AD4E-5DD8C200BD13}">
      <x15:tableSlicerCache tableId="6" column="82"/>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GF_or_NGF" sourceName="GF or NGF">
  <extLst>
    <x:ext xmlns:x15="http://schemas.microsoft.com/office/spreadsheetml/2010/11/main" uri="{2F2917AC-EB37-4324-AD4E-5DD8C200BD13}">
      <x15:tableSlicerCache tableId="6" column="85"/>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Fund_Group" sourceName="Fund Group">
  <extLst>
    <x:ext xmlns:x15="http://schemas.microsoft.com/office/spreadsheetml/2010/11/main" uri="{2F2917AC-EB37-4324-AD4E-5DD8C200BD13}">
      <x15:tableSlicerCache tableId="6" column="86"/>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Slicer_Bill___Chapter" sourceName="Bill / Chapter">
  <extLst>
    <x:ext xmlns:x15="http://schemas.microsoft.com/office/spreadsheetml/2010/11/main" uri="{2F2917AC-EB37-4324-AD4E-5DD8C200BD13}">
      <x15:tableSlicerCache tableId="6" column="95"/>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mc:Ignorable="x" name="Slicer_Budget_Change_Type" sourceName="Budget Change Type">
  <extLst>
    <x:ext xmlns:x15="http://schemas.microsoft.com/office/spreadsheetml/2010/11/main" uri="{2F2917AC-EB37-4324-AD4E-5DD8C200BD13}">
      <x15:tableSlicerCache tableId="6" column="9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2" rowHeight="182880"/>
  <slicer name="Agency" cache="Slicer_Agency" caption="Agency" columnCount="2" style="SlicerStyleDark1 2 2" rowHeight="182880"/>
  <slicer name="Program" cache="Slicer_Program" caption="Program" columnCount="2" style="SlicerStyleDark1 2 2" rowHeight="182880"/>
  <slicer name="Service Area / Subprogram" cache="Slicer_Service_Area___Subprogram" caption="Service Area / Subprogram" columnCount="2" style="SlicerStyleDark1 2 2" rowHeight="182880"/>
  <slicer name="GF or NGF" cache="Slicer_GF_or_NGF" caption="GF or NGF" style="SlicerStyleDark1 2 2" rowHeight="182880"/>
  <slicer name="Fund Group" cache="Slicer_Fund_Group" caption="Fund Group" columnCount="3" style="SlicerStyleDark1 2 2" rowHeight="182880"/>
  <slicer name="Bill / Chapter" cache="Slicer_Bill___Chapter" caption="Bill / Chapter" style="SlicerStyleDark1 2 2" rowHeight="182880"/>
  <slicer name="Budget Change Type" cache="Slicer_Budget_Change_Type" caption="Budget Change Type" columnCount="2" style="SlicerStyleDark1 2 2" rowHeight="18288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6" name="BudgetDetails_Output" displayName="BudgetDetails_Output" ref="A4:AH54" tableType="queryTable" totalsRowCount="1" headerRowDxfId="69" dataDxfId="68">
  <autoFilter ref="A4:AH53"/>
  <tableColumns count="34">
    <tableColumn id="69" uniqueName="69" name="Secretarial Area" totalsRowLabel="Total" queryTableFieldId="1" dataDxfId="67" totalsRowDxfId="66"/>
    <tableColumn id="70" uniqueName="70" name="Sec Area Code" queryTableFieldId="2" dataDxfId="65" totalsRowDxfId="64"/>
    <tableColumn id="71" uniqueName="71" name="Sec Area Sort" queryTableFieldId="3" dataDxfId="63" totalsRowDxfId="62"/>
    <tableColumn id="72" uniqueName="72" name="Agency" queryTableFieldId="4" dataDxfId="61" totalsRowDxfId="60"/>
    <tableColumn id="73" uniqueName="73" name="Agy Code" queryTableFieldId="5" dataDxfId="59" totalsRowDxfId="58"/>
    <tableColumn id="74" uniqueName="74" name="Agency Title" queryTableFieldId="6" dataDxfId="57" totalsRowDxfId="56"/>
    <tableColumn id="75" uniqueName="75" name="Agy Sort" queryTableFieldId="7" dataDxfId="55" totalsRowDxfId="54"/>
    <tableColumn id="76" uniqueName="76" name="Item" queryTableFieldId="8" dataDxfId="53" totalsRowDxfId="52"/>
    <tableColumn id="77" uniqueName="77" name="Item Sort" queryTableFieldId="9" dataDxfId="51" totalsRowDxfId="50"/>
    <tableColumn id="78" uniqueName="78" name="Agy.Pgm" queryTableFieldId="10" dataDxfId="49" totalsRowDxfId="48"/>
    <tableColumn id="79" uniqueName="79" name="Program" queryTableFieldId="11" dataDxfId="47" totalsRowDxfId="46"/>
    <tableColumn id="80" uniqueName="80" name="Program Code" queryTableFieldId="12" dataDxfId="45" totalsRowDxfId="44"/>
    <tableColumn id="81" uniqueName="81" name="Program Title" queryTableFieldId="13" dataDxfId="43" totalsRowDxfId="42"/>
    <tableColumn id="82" uniqueName="82" name="Service Area / Subprogram" queryTableFieldId="14" dataDxfId="41" totalsRowDxfId="40"/>
    <tableColumn id="83" uniqueName="83" name="Service Area Code" queryTableFieldId="15" dataDxfId="39" totalsRowDxfId="38"/>
    <tableColumn id="84" uniqueName="84" name="Service Area Title" queryTableFieldId="16" dataDxfId="37" totalsRowDxfId="36"/>
    <tableColumn id="85" uniqueName="85" name="GF or NGF" queryTableFieldId="17" dataDxfId="35" totalsRowDxfId="34"/>
    <tableColumn id="86" uniqueName="86" name="Fund Group" queryTableFieldId="18" dataDxfId="33" totalsRowDxfId="32"/>
    <tableColumn id="87" uniqueName="87" name="Fund Group Code" queryTableFieldId="19" dataDxfId="31" totalsRowDxfId="30"/>
    <tableColumn id="88" uniqueName="88" name="Fund Group Title" queryTableFieldId="20" dataDxfId="29" totalsRowDxfId="28"/>
    <tableColumn id="89" uniqueName="89" name="Fund Detail" queryTableFieldId="21" dataDxfId="27" totalsRowDxfId="26"/>
    <tableColumn id="90" uniqueName="90" name="Fund Code" queryTableFieldId="22" dataDxfId="25" totalsRowDxfId="24"/>
    <tableColumn id="91" uniqueName="91" name="Fund Title" queryTableFieldId="23" dataDxfId="23" totalsRowDxfId="22"/>
    <tableColumn id="92" uniqueName="92" name="Submission Type" queryTableFieldId="24" dataDxfId="21" totalsRowDxfId="20"/>
    <tableColumn id="93" uniqueName="93" name="Budget Round" queryTableFieldId="25" dataDxfId="19" totalsRowDxfId="18"/>
    <tableColumn id="94" uniqueName="94" name="Session Year" queryTableFieldId="26" dataDxfId="17" totalsRowDxfId="16"/>
    <tableColumn id="95" uniqueName="95" name="Bill / Chapter" queryTableFieldId="27" dataDxfId="15" totalsRowDxfId="14"/>
    <tableColumn id="96" uniqueName="96" name="Budget Change Type" queryTableFieldId="28" dataDxfId="13" totalsRowDxfId="12"/>
    <tableColumn id="97" uniqueName="97" name="Budget Change Type Sort" queryTableFieldId="29" dataDxfId="11" totalsRowDxfId="10"/>
    <tableColumn id="98" uniqueName="98" name="Title" queryTableFieldId="30" dataDxfId="9" totalsRowDxfId="8"/>
    <tableColumn id="1" uniqueName="1" name="FY 2021 Dollars" totalsRowFunction="sum" queryTableFieldId="35" dataDxfId="7" totalsRowDxfId="6"/>
    <tableColumn id="2" uniqueName="2" name="FY 2022 Dollars" totalsRowFunction="sum" queryTableFieldId="36" dataDxfId="5" totalsRowDxfId="4"/>
    <tableColumn id="3" uniqueName="3" name="FY 2021 Positions" totalsRowFunction="sum" queryTableFieldId="37" dataDxfId="3" totalsRowDxfId="2"/>
    <tableColumn id="4" uniqueName="4" name="FY 2022 Positions" totalsRowFunction="sum" queryTableFieldId="38" dataDxfId="1" totalsRowDxfId="0"/>
  </tableColumns>
  <tableStyleInfo name="TableStyleMedium2 2 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
  <sheetViews>
    <sheetView showGridLines="0" workbookViewId="0">
      <pane ySplit="5" topLeftCell="A6" activePane="bottomLeft" state="frozen"/>
      <selection pane="bottomLeft" activeCell="B3" sqref="B3"/>
    </sheetView>
  </sheetViews>
  <sheetFormatPr defaultRowHeight="14.5" x14ac:dyDescent="0.35"/>
  <cols>
    <col min="1" max="1" width="2.26953125" customWidth="1"/>
    <col min="2" max="2" width="28.36328125" customWidth="1"/>
    <col min="3" max="4" width="15.6328125" bestFit="1" customWidth="1"/>
    <col min="5" max="6" width="10.08984375" bestFit="1" customWidth="1"/>
  </cols>
  <sheetData>
    <row r="1" spans="2:6" x14ac:dyDescent="0.35">
      <c r="B1" s="1" t="s">
        <v>245</v>
      </c>
    </row>
    <row r="2" spans="2:6" x14ac:dyDescent="0.35">
      <c r="B2" s="8" t="s">
        <v>205</v>
      </c>
    </row>
    <row r="3" spans="2:6" ht="8.25" customHeight="1" thickBot="1" x14ac:dyDescent="0.4"/>
    <row r="4" spans="2:6" ht="30" thickTop="1" thickBot="1" x14ac:dyDescent="0.4">
      <c r="C4" s="10" t="s">
        <v>247</v>
      </c>
      <c r="D4" s="11" t="s">
        <v>248</v>
      </c>
      <c r="E4" s="11" t="s">
        <v>249</v>
      </c>
      <c r="F4" s="12" t="s">
        <v>250</v>
      </c>
    </row>
    <row r="5" spans="2:6" ht="15.5" thickTop="1" thickBot="1" x14ac:dyDescent="0.4">
      <c r="B5" s="9" t="s">
        <v>206</v>
      </c>
      <c r="C5" s="13">
        <f>SUBTOTAL(109,BudgetDetails_Output[FY 2021 Dollars])</f>
        <v>-447742805</v>
      </c>
      <c r="D5" s="14">
        <f>SUBTOTAL(109,BudgetDetails_Output[FY 2022 Dollars])</f>
        <v>-1322439000</v>
      </c>
      <c r="E5" s="15">
        <f>SUBTOTAL(109, BudgetDetails_Output[FY 2021 Positions])</f>
        <v>8</v>
      </c>
      <c r="F5" s="16">
        <f>SUBTOTAL(109, BudgetDetails_Output[FY 2022 Positions])</f>
        <v>8</v>
      </c>
    </row>
    <row r="6" spans="2:6" ht="15" thickTop="1" x14ac:dyDescent="0.35"/>
  </sheetData>
  <pageMargins left="0.7" right="0.7" top="0.75" bottom="0.75" header="0.3" footer="0.3"/>
  <pageSetup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4"/>
  <sheetViews>
    <sheetView showGridLines="0" tabSelected="1" workbookViewId="0">
      <pane xSplit="13" ySplit="4" topLeftCell="AD5" activePane="bottomRight" state="frozen"/>
      <selection pane="topRight" activeCell="N1" sqref="N1"/>
      <selection pane="bottomLeft" activeCell="A5" sqref="A5"/>
      <selection pane="bottomRight" activeCell="A5" sqref="A5"/>
    </sheetView>
  </sheetViews>
  <sheetFormatPr defaultRowHeight="14.5" x14ac:dyDescent="0.35"/>
  <cols>
    <col min="1" max="1" width="17.6328125" customWidth="1"/>
    <col min="2" max="2" width="16" hidden="1" customWidth="1"/>
    <col min="3" max="3" width="14.81640625" hidden="1" customWidth="1"/>
    <col min="4" max="4" width="24" customWidth="1"/>
    <col min="5" max="5" width="11.6328125" hidden="1" customWidth="1"/>
    <col min="6" max="6" width="91.81640625" hidden="1" customWidth="1"/>
    <col min="7" max="7" width="10.6328125" hidden="1" customWidth="1"/>
    <col min="8" max="8" width="8.54296875" customWidth="1"/>
    <col min="9" max="9" width="11.36328125" hidden="1" customWidth="1"/>
    <col min="10" max="10" width="11" hidden="1" customWidth="1"/>
    <col min="11" max="11" width="27.36328125" customWidth="1"/>
    <col min="12" max="12" width="15.81640625" hidden="1" customWidth="1"/>
    <col min="13" max="13" width="74.7265625" hidden="1" customWidth="1"/>
    <col min="14" max="14" width="25.90625" customWidth="1"/>
    <col min="15" max="15" width="19.6328125" hidden="1" customWidth="1"/>
    <col min="16" max="16" width="98.6328125" hidden="1" customWidth="1"/>
    <col min="17" max="17" width="12.26953125" hidden="1" customWidth="1"/>
    <col min="18" max="18" width="19.36328125" customWidth="1"/>
    <col min="19" max="19" width="18.81640625" hidden="1" customWidth="1"/>
    <col min="20" max="20" width="29.08984375" hidden="1" customWidth="1"/>
    <col min="21" max="21" width="18.36328125" customWidth="1"/>
    <col min="22" max="22" width="12.7265625" hidden="1" customWidth="1"/>
    <col min="23" max="23" width="38.36328125" hidden="1" customWidth="1"/>
    <col min="24" max="24" width="21" hidden="1" customWidth="1"/>
    <col min="25" max="25" width="18.08984375" hidden="1" customWidth="1"/>
    <col min="26" max="26" width="16.7265625" hidden="1" customWidth="1"/>
    <col min="27" max="27" width="25.36328125" hidden="1" customWidth="1"/>
    <col min="28" max="28" width="30.36328125" hidden="1" customWidth="1"/>
    <col min="29" max="29" width="25.7265625" hidden="1" customWidth="1"/>
    <col min="30" max="30" width="46.36328125" customWidth="1"/>
    <col min="31" max="32" width="16.6328125" customWidth="1"/>
    <col min="33" max="34" width="14.26953125" customWidth="1"/>
    <col min="35" max="36" width="16.6328125" bestFit="1" customWidth="1"/>
    <col min="37" max="38" width="18.6328125" bestFit="1" customWidth="1"/>
  </cols>
  <sheetData>
    <row r="1" spans="1:34" x14ac:dyDescent="0.35">
      <c r="A1" s="1" t="s">
        <v>246</v>
      </c>
    </row>
    <row r="2" spans="1:34" x14ac:dyDescent="0.35">
      <c r="A2" t="s">
        <v>204</v>
      </c>
    </row>
    <row r="3" spans="1:34" ht="6.75" customHeight="1" x14ac:dyDescent="0.35"/>
    <row r="4" spans="1:34" ht="29" x14ac:dyDescent="0.35">
      <c r="A4" s="5" t="s">
        <v>189</v>
      </c>
      <c r="B4" s="5" t="s">
        <v>0</v>
      </c>
      <c r="C4" s="5" t="s">
        <v>23</v>
      </c>
      <c r="D4" s="5" t="s">
        <v>121</v>
      </c>
      <c r="E4" s="5" t="s">
        <v>1</v>
      </c>
      <c r="F4" s="5" t="s">
        <v>192</v>
      </c>
      <c r="G4" s="5" t="s">
        <v>2</v>
      </c>
      <c r="H4" s="5" t="s">
        <v>103</v>
      </c>
      <c r="I4" s="5" t="s">
        <v>193</v>
      </c>
      <c r="J4" s="5" t="s">
        <v>84</v>
      </c>
      <c r="K4" s="5" t="s">
        <v>122</v>
      </c>
      <c r="L4" s="5" t="s">
        <v>194</v>
      </c>
      <c r="M4" s="5" t="s">
        <v>195</v>
      </c>
      <c r="N4" s="5" t="s">
        <v>123</v>
      </c>
      <c r="O4" s="5" t="s">
        <v>196</v>
      </c>
      <c r="P4" s="5" t="s">
        <v>197</v>
      </c>
      <c r="Q4" s="5" t="s">
        <v>198</v>
      </c>
      <c r="R4" s="5" t="s">
        <v>124</v>
      </c>
      <c r="S4" s="5" t="s">
        <v>199</v>
      </c>
      <c r="T4" s="5" t="s">
        <v>200</v>
      </c>
      <c r="U4" s="5" t="s">
        <v>125</v>
      </c>
      <c r="V4" s="5" t="s">
        <v>201</v>
      </c>
      <c r="W4" s="5" t="s">
        <v>202</v>
      </c>
      <c r="X4" s="5" t="s">
        <v>203</v>
      </c>
      <c r="Y4" s="5" t="s">
        <v>190</v>
      </c>
      <c r="Z4" s="5" t="s">
        <v>117</v>
      </c>
      <c r="AA4" s="5" t="s">
        <v>118</v>
      </c>
      <c r="AB4" s="5" t="s">
        <v>119</v>
      </c>
      <c r="AC4" s="5" t="s">
        <v>120</v>
      </c>
      <c r="AD4" s="5" t="s">
        <v>191</v>
      </c>
      <c r="AE4" s="5" t="s">
        <v>207</v>
      </c>
      <c r="AF4" s="5" t="s">
        <v>208</v>
      </c>
      <c r="AG4" s="5" t="s">
        <v>209</v>
      </c>
      <c r="AH4" s="5" t="s">
        <v>210</v>
      </c>
    </row>
    <row r="5" spans="1:34" ht="29" x14ac:dyDescent="0.35">
      <c r="A5" s="3" t="s">
        <v>3</v>
      </c>
      <c r="B5" s="4">
        <v>4</v>
      </c>
      <c r="C5" s="4">
        <v>3</v>
      </c>
      <c r="D5" s="3" t="s">
        <v>133</v>
      </c>
      <c r="E5" s="4">
        <v>121</v>
      </c>
      <c r="F5" s="2" t="s">
        <v>4</v>
      </c>
      <c r="G5" s="4">
        <v>47000</v>
      </c>
      <c r="H5" s="4" t="s">
        <v>104</v>
      </c>
      <c r="I5" s="4">
        <v>5200</v>
      </c>
      <c r="J5" s="2" t="s">
        <v>85</v>
      </c>
      <c r="K5" s="3" t="s">
        <v>134</v>
      </c>
      <c r="L5" s="4">
        <v>799</v>
      </c>
      <c r="M5" s="2" t="s">
        <v>31</v>
      </c>
      <c r="N5" s="3" t="s">
        <v>135</v>
      </c>
      <c r="O5" s="4">
        <v>79901</v>
      </c>
      <c r="P5" s="2" t="s">
        <v>36</v>
      </c>
      <c r="Q5" s="4" t="s">
        <v>24</v>
      </c>
      <c r="R5" s="3" t="s">
        <v>126</v>
      </c>
      <c r="S5" s="4" t="s">
        <v>25</v>
      </c>
      <c r="T5" s="2" t="s">
        <v>26</v>
      </c>
      <c r="U5" s="3" t="s">
        <v>127</v>
      </c>
      <c r="V5" s="4" t="s">
        <v>27</v>
      </c>
      <c r="W5" s="2" t="s">
        <v>28</v>
      </c>
      <c r="X5" s="2" t="s">
        <v>30</v>
      </c>
      <c r="Y5" s="2" t="s">
        <v>217</v>
      </c>
      <c r="Z5" s="4">
        <v>2020</v>
      </c>
      <c r="AA5" s="3" t="s">
        <v>218</v>
      </c>
      <c r="AB5" s="3" t="s">
        <v>219</v>
      </c>
      <c r="AC5" s="4">
        <v>10</v>
      </c>
      <c r="AD5" s="3" t="s">
        <v>220</v>
      </c>
      <c r="AE5" s="6">
        <v>300000</v>
      </c>
      <c r="AF5" s="6">
        <v>0</v>
      </c>
      <c r="AG5" s="7">
        <v>0</v>
      </c>
      <c r="AH5" s="7">
        <v>0</v>
      </c>
    </row>
    <row r="6" spans="1:34" ht="29" x14ac:dyDescent="0.35">
      <c r="A6" s="3" t="s">
        <v>7</v>
      </c>
      <c r="B6" s="4">
        <v>12</v>
      </c>
      <c r="C6" s="4">
        <v>4</v>
      </c>
      <c r="D6" s="3" t="s">
        <v>137</v>
      </c>
      <c r="E6" s="4">
        <v>194</v>
      </c>
      <c r="F6" s="2" t="s">
        <v>17</v>
      </c>
      <c r="G6" s="4">
        <v>59000</v>
      </c>
      <c r="H6" s="4" t="s">
        <v>105</v>
      </c>
      <c r="I6" s="4">
        <v>7900</v>
      </c>
      <c r="J6" s="2" t="s">
        <v>86</v>
      </c>
      <c r="K6" s="3" t="s">
        <v>138</v>
      </c>
      <c r="L6" s="4">
        <v>741</v>
      </c>
      <c r="M6" s="2" t="s">
        <v>41</v>
      </c>
      <c r="N6" s="3" t="s">
        <v>139</v>
      </c>
      <c r="O6" s="4">
        <v>74106</v>
      </c>
      <c r="P6" s="2" t="s">
        <v>42</v>
      </c>
      <c r="Q6" s="4" t="s">
        <v>24</v>
      </c>
      <c r="R6" s="3" t="s">
        <v>126</v>
      </c>
      <c r="S6" s="4" t="s">
        <v>25</v>
      </c>
      <c r="T6" s="2" t="s">
        <v>26</v>
      </c>
      <c r="U6" s="3" t="s">
        <v>127</v>
      </c>
      <c r="V6" s="4" t="s">
        <v>27</v>
      </c>
      <c r="W6" s="2" t="s">
        <v>28</v>
      </c>
      <c r="X6" s="2" t="s">
        <v>30</v>
      </c>
      <c r="Y6" s="2" t="s">
        <v>217</v>
      </c>
      <c r="Z6" s="4">
        <v>2020</v>
      </c>
      <c r="AA6" s="3" t="s">
        <v>218</v>
      </c>
      <c r="AB6" s="3" t="s">
        <v>219</v>
      </c>
      <c r="AC6" s="4">
        <v>10</v>
      </c>
      <c r="AD6" s="3" t="s">
        <v>221</v>
      </c>
      <c r="AE6" s="6">
        <v>1083000</v>
      </c>
      <c r="AF6" s="6">
        <v>0</v>
      </c>
      <c r="AG6" s="7">
        <v>0</v>
      </c>
      <c r="AH6" s="7">
        <v>0</v>
      </c>
    </row>
    <row r="7" spans="1:34" ht="43.5" x14ac:dyDescent="0.35">
      <c r="A7" s="3" t="s">
        <v>7</v>
      </c>
      <c r="B7" s="4">
        <v>12</v>
      </c>
      <c r="C7" s="4">
        <v>4</v>
      </c>
      <c r="D7" s="3" t="s">
        <v>140</v>
      </c>
      <c r="E7" s="4">
        <v>132</v>
      </c>
      <c r="F7" s="2" t="s">
        <v>8</v>
      </c>
      <c r="G7" s="4">
        <v>64000</v>
      </c>
      <c r="H7" s="4" t="s">
        <v>106</v>
      </c>
      <c r="I7" s="4">
        <v>8600</v>
      </c>
      <c r="J7" s="2" t="s">
        <v>87</v>
      </c>
      <c r="K7" s="3" t="s">
        <v>141</v>
      </c>
      <c r="L7" s="4">
        <v>723</v>
      </c>
      <c r="M7" s="2" t="s">
        <v>43</v>
      </c>
      <c r="N7" s="3" t="s">
        <v>142</v>
      </c>
      <c r="O7" s="4">
        <v>72302</v>
      </c>
      <c r="P7" s="2" t="s">
        <v>44</v>
      </c>
      <c r="Q7" s="4" t="s">
        <v>24</v>
      </c>
      <c r="R7" s="3" t="s">
        <v>126</v>
      </c>
      <c r="S7" s="4" t="s">
        <v>25</v>
      </c>
      <c r="T7" s="2" t="s">
        <v>26</v>
      </c>
      <c r="U7" s="3" t="s">
        <v>127</v>
      </c>
      <c r="V7" s="4" t="s">
        <v>27</v>
      </c>
      <c r="W7" s="2" t="s">
        <v>28</v>
      </c>
      <c r="X7" s="2" t="s">
        <v>30</v>
      </c>
      <c r="Y7" s="2" t="s">
        <v>217</v>
      </c>
      <c r="Z7" s="4">
        <v>2020</v>
      </c>
      <c r="AA7" s="3" t="s">
        <v>218</v>
      </c>
      <c r="AB7" s="3" t="s">
        <v>219</v>
      </c>
      <c r="AC7" s="4">
        <v>10</v>
      </c>
      <c r="AD7" s="3" t="s">
        <v>222</v>
      </c>
      <c r="AE7" s="6">
        <v>2000000</v>
      </c>
      <c r="AF7" s="6">
        <v>0</v>
      </c>
      <c r="AG7" s="7">
        <v>0</v>
      </c>
      <c r="AH7" s="7">
        <v>0</v>
      </c>
    </row>
    <row r="8" spans="1:34" ht="29" x14ac:dyDescent="0.35">
      <c r="A8" s="3" t="s">
        <v>13</v>
      </c>
      <c r="B8" s="4">
        <v>16</v>
      </c>
      <c r="C8" s="4">
        <v>6</v>
      </c>
      <c r="D8" s="3" t="s">
        <v>143</v>
      </c>
      <c r="E8" s="4">
        <v>165</v>
      </c>
      <c r="F8" s="2" t="s">
        <v>14</v>
      </c>
      <c r="G8" s="4">
        <v>73000</v>
      </c>
      <c r="H8" s="4" t="s">
        <v>107</v>
      </c>
      <c r="I8" s="4">
        <v>11300</v>
      </c>
      <c r="J8" s="2" t="s">
        <v>88</v>
      </c>
      <c r="K8" s="3" t="s">
        <v>129</v>
      </c>
      <c r="L8" s="4">
        <v>458</v>
      </c>
      <c r="M8" s="2" t="s">
        <v>32</v>
      </c>
      <c r="N8" s="3" t="s">
        <v>144</v>
      </c>
      <c r="O8" s="4">
        <v>45801</v>
      </c>
      <c r="P8" s="2" t="s">
        <v>45</v>
      </c>
      <c r="Q8" s="4" t="s">
        <v>24</v>
      </c>
      <c r="R8" s="3" t="s">
        <v>126</v>
      </c>
      <c r="S8" s="4" t="s">
        <v>25</v>
      </c>
      <c r="T8" s="2" t="s">
        <v>26</v>
      </c>
      <c r="U8" s="3" t="s">
        <v>127</v>
      </c>
      <c r="V8" s="4" t="s">
        <v>27</v>
      </c>
      <c r="W8" s="2" t="s">
        <v>28</v>
      </c>
      <c r="X8" s="2" t="s">
        <v>30</v>
      </c>
      <c r="Y8" s="2" t="s">
        <v>217</v>
      </c>
      <c r="Z8" s="4">
        <v>2020</v>
      </c>
      <c r="AA8" s="3" t="s">
        <v>218</v>
      </c>
      <c r="AB8" s="3" t="s">
        <v>219</v>
      </c>
      <c r="AC8" s="4">
        <v>10</v>
      </c>
      <c r="AD8" s="3" t="s">
        <v>251</v>
      </c>
      <c r="AE8" s="6">
        <v>25000000</v>
      </c>
      <c r="AF8" s="6">
        <v>0</v>
      </c>
      <c r="AG8" s="7">
        <v>0</v>
      </c>
      <c r="AH8" s="7">
        <v>0</v>
      </c>
    </row>
    <row r="9" spans="1:34" ht="29" x14ac:dyDescent="0.35">
      <c r="A9" s="3" t="s">
        <v>13</v>
      </c>
      <c r="B9" s="4">
        <v>16</v>
      </c>
      <c r="C9" s="4">
        <v>6</v>
      </c>
      <c r="D9" s="3" t="s">
        <v>143</v>
      </c>
      <c r="E9" s="4">
        <v>165</v>
      </c>
      <c r="F9" s="2" t="s">
        <v>14</v>
      </c>
      <c r="G9" s="4">
        <v>73000</v>
      </c>
      <c r="H9" s="4" t="s">
        <v>108</v>
      </c>
      <c r="I9" s="4">
        <v>11400</v>
      </c>
      <c r="J9" s="2" t="s">
        <v>89</v>
      </c>
      <c r="K9" s="3" t="s">
        <v>145</v>
      </c>
      <c r="L9" s="4">
        <v>533</v>
      </c>
      <c r="M9" s="2" t="s">
        <v>46</v>
      </c>
      <c r="N9" s="3" t="s">
        <v>146</v>
      </c>
      <c r="O9" s="4">
        <v>53301</v>
      </c>
      <c r="P9" s="2" t="s">
        <v>47</v>
      </c>
      <c r="Q9" s="4" t="s">
        <v>24</v>
      </c>
      <c r="R9" s="3" t="s">
        <v>126</v>
      </c>
      <c r="S9" s="4" t="s">
        <v>25</v>
      </c>
      <c r="T9" s="2" t="s">
        <v>26</v>
      </c>
      <c r="U9" s="3" t="s">
        <v>127</v>
      </c>
      <c r="V9" s="4" t="s">
        <v>27</v>
      </c>
      <c r="W9" s="2" t="s">
        <v>28</v>
      </c>
      <c r="X9" s="2" t="s">
        <v>30</v>
      </c>
      <c r="Y9" s="2" t="s">
        <v>217</v>
      </c>
      <c r="Z9" s="4">
        <v>2020</v>
      </c>
      <c r="AA9" s="3" t="s">
        <v>218</v>
      </c>
      <c r="AB9" s="3" t="s">
        <v>219</v>
      </c>
      <c r="AC9" s="4">
        <v>10</v>
      </c>
      <c r="AD9" s="3" t="s">
        <v>211</v>
      </c>
      <c r="AE9" s="6">
        <v>15000000</v>
      </c>
      <c r="AF9" s="6">
        <v>0</v>
      </c>
      <c r="AG9" s="7">
        <v>0</v>
      </c>
      <c r="AH9" s="7">
        <v>0</v>
      </c>
    </row>
    <row r="10" spans="1:34" ht="29" x14ac:dyDescent="0.35">
      <c r="A10" s="3" t="s">
        <v>10</v>
      </c>
      <c r="B10" s="4">
        <v>3</v>
      </c>
      <c r="C10" s="4">
        <v>7</v>
      </c>
      <c r="D10" s="3" t="s">
        <v>147</v>
      </c>
      <c r="E10" s="4">
        <v>197</v>
      </c>
      <c r="F10" s="2" t="s">
        <v>18</v>
      </c>
      <c r="G10" s="4">
        <v>83000</v>
      </c>
      <c r="H10" s="4" t="s">
        <v>109</v>
      </c>
      <c r="I10" s="4">
        <v>14500</v>
      </c>
      <c r="J10" s="2" t="s">
        <v>90</v>
      </c>
      <c r="K10" s="3" t="s">
        <v>148</v>
      </c>
      <c r="L10" s="4">
        <v>178</v>
      </c>
      <c r="M10" s="2" t="s">
        <v>48</v>
      </c>
      <c r="N10" s="3" t="s">
        <v>149</v>
      </c>
      <c r="O10" s="4">
        <v>17801</v>
      </c>
      <c r="P10" s="2" t="s">
        <v>49</v>
      </c>
      <c r="Q10" s="4" t="s">
        <v>24</v>
      </c>
      <c r="R10" s="3" t="s">
        <v>126</v>
      </c>
      <c r="S10" s="4" t="s">
        <v>25</v>
      </c>
      <c r="T10" s="2" t="s">
        <v>26</v>
      </c>
      <c r="U10" s="3" t="s">
        <v>127</v>
      </c>
      <c r="V10" s="4" t="s">
        <v>27</v>
      </c>
      <c r="W10" s="2" t="s">
        <v>28</v>
      </c>
      <c r="X10" s="2" t="s">
        <v>30</v>
      </c>
      <c r="Y10" s="2" t="s">
        <v>217</v>
      </c>
      <c r="Z10" s="4">
        <v>2020</v>
      </c>
      <c r="AA10" s="3" t="s">
        <v>218</v>
      </c>
      <c r="AB10" s="3" t="s">
        <v>219</v>
      </c>
      <c r="AC10" s="4">
        <v>10</v>
      </c>
      <c r="AD10" s="3" t="s">
        <v>51</v>
      </c>
      <c r="AE10" s="6">
        <v>-95227730</v>
      </c>
      <c r="AF10" s="6">
        <v>-93591218</v>
      </c>
      <c r="AG10" s="7">
        <v>0</v>
      </c>
      <c r="AH10" s="7">
        <v>0</v>
      </c>
    </row>
    <row r="11" spans="1:34" ht="29" x14ac:dyDescent="0.35">
      <c r="A11" s="3" t="s">
        <v>10</v>
      </c>
      <c r="B11" s="4">
        <v>3</v>
      </c>
      <c r="C11" s="4">
        <v>7</v>
      </c>
      <c r="D11" s="3" t="s">
        <v>147</v>
      </c>
      <c r="E11" s="4">
        <v>197</v>
      </c>
      <c r="F11" s="2" t="s">
        <v>18</v>
      </c>
      <c r="G11" s="4">
        <v>83000</v>
      </c>
      <c r="H11" s="4" t="s">
        <v>109</v>
      </c>
      <c r="I11" s="4">
        <v>14500</v>
      </c>
      <c r="J11" s="2" t="s">
        <v>90</v>
      </c>
      <c r="K11" s="3" t="s">
        <v>148</v>
      </c>
      <c r="L11" s="4">
        <v>178</v>
      </c>
      <c r="M11" s="2" t="s">
        <v>48</v>
      </c>
      <c r="N11" s="3" t="s">
        <v>150</v>
      </c>
      <c r="O11" s="4">
        <v>17802</v>
      </c>
      <c r="P11" s="2" t="s">
        <v>50</v>
      </c>
      <c r="Q11" s="4" t="s">
        <v>24</v>
      </c>
      <c r="R11" s="3" t="s">
        <v>126</v>
      </c>
      <c r="S11" s="4" t="s">
        <v>25</v>
      </c>
      <c r="T11" s="2" t="s">
        <v>26</v>
      </c>
      <c r="U11" s="3" t="s">
        <v>127</v>
      </c>
      <c r="V11" s="4" t="s">
        <v>27</v>
      </c>
      <c r="W11" s="2" t="s">
        <v>28</v>
      </c>
      <c r="X11" s="2" t="s">
        <v>30</v>
      </c>
      <c r="Y11" s="2" t="s">
        <v>217</v>
      </c>
      <c r="Z11" s="4">
        <v>2020</v>
      </c>
      <c r="AA11" s="3" t="s">
        <v>218</v>
      </c>
      <c r="AB11" s="3" t="s">
        <v>219</v>
      </c>
      <c r="AC11" s="4">
        <v>10</v>
      </c>
      <c r="AD11" s="3" t="s">
        <v>223</v>
      </c>
      <c r="AE11" s="6">
        <v>-16600000</v>
      </c>
      <c r="AF11" s="6">
        <v>0</v>
      </c>
      <c r="AG11" s="7">
        <v>0</v>
      </c>
      <c r="AH11" s="7">
        <v>0</v>
      </c>
    </row>
    <row r="12" spans="1:34" ht="29" x14ac:dyDescent="0.35">
      <c r="A12" s="3" t="s">
        <v>10</v>
      </c>
      <c r="B12" s="4">
        <v>3</v>
      </c>
      <c r="C12" s="4">
        <v>7</v>
      </c>
      <c r="D12" s="3" t="s">
        <v>147</v>
      </c>
      <c r="E12" s="4">
        <v>197</v>
      </c>
      <c r="F12" s="2" t="s">
        <v>18</v>
      </c>
      <c r="G12" s="4">
        <v>83000</v>
      </c>
      <c r="H12" s="4" t="s">
        <v>109</v>
      </c>
      <c r="I12" s="4">
        <v>14500</v>
      </c>
      <c r="J12" s="2" t="s">
        <v>90</v>
      </c>
      <c r="K12" s="3" t="s">
        <v>148</v>
      </c>
      <c r="L12" s="4">
        <v>178</v>
      </c>
      <c r="M12" s="2" t="s">
        <v>48</v>
      </c>
      <c r="N12" s="3" t="s">
        <v>150</v>
      </c>
      <c r="O12" s="4">
        <v>17802</v>
      </c>
      <c r="P12" s="2" t="s">
        <v>50</v>
      </c>
      <c r="Q12" s="4" t="s">
        <v>24</v>
      </c>
      <c r="R12" s="3" t="s">
        <v>126</v>
      </c>
      <c r="S12" s="4" t="s">
        <v>25</v>
      </c>
      <c r="T12" s="2" t="s">
        <v>26</v>
      </c>
      <c r="U12" s="3" t="s">
        <v>127</v>
      </c>
      <c r="V12" s="4" t="s">
        <v>27</v>
      </c>
      <c r="W12" s="2" t="s">
        <v>28</v>
      </c>
      <c r="X12" s="2" t="s">
        <v>30</v>
      </c>
      <c r="Y12" s="2" t="s">
        <v>217</v>
      </c>
      <c r="Z12" s="4">
        <v>2020</v>
      </c>
      <c r="AA12" s="3" t="s">
        <v>218</v>
      </c>
      <c r="AB12" s="3" t="s">
        <v>219</v>
      </c>
      <c r="AC12" s="4">
        <v>10</v>
      </c>
      <c r="AD12" s="3" t="s">
        <v>51</v>
      </c>
      <c r="AE12" s="6">
        <v>-16107</v>
      </c>
      <c r="AF12" s="6">
        <v>-15829</v>
      </c>
      <c r="AG12" s="7">
        <v>0</v>
      </c>
      <c r="AH12" s="7">
        <v>0</v>
      </c>
    </row>
    <row r="13" spans="1:34" ht="29" x14ac:dyDescent="0.35">
      <c r="A13" s="3" t="s">
        <v>10</v>
      </c>
      <c r="B13" s="4">
        <v>3</v>
      </c>
      <c r="C13" s="4">
        <v>7</v>
      </c>
      <c r="D13" s="3" t="s">
        <v>147</v>
      </c>
      <c r="E13" s="4">
        <v>197</v>
      </c>
      <c r="F13" s="2" t="s">
        <v>18</v>
      </c>
      <c r="G13" s="4">
        <v>83000</v>
      </c>
      <c r="H13" s="4" t="s">
        <v>109</v>
      </c>
      <c r="I13" s="4">
        <v>14500</v>
      </c>
      <c r="J13" s="2" t="s">
        <v>90</v>
      </c>
      <c r="K13" s="3" t="s">
        <v>148</v>
      </c>
      <c r="L13" s="4">
        <v>178</v>
      </c>
      <c r="M13" s="2" t="s">
        <v>48</v>
      </c>
      <c r="N13" s="3" t="s">
        <v>150</v>
      </c>
      <c r="O13" s="4">
        <v>17802</v>
      </c>
      <c r="P13" s="2" t="s">
        <v>50</v>
      </c>
      <c r="Q13" s="4" t="s">
        <v>29</v>
      </c>
      <c r="R13" s="3" t="s">
        <v>130</v>
      </c>
      <c r="S13" s="4" t="s">
        <v>33</v>
      </c>
      <c r="T13" s="2" t="s">
        <v>34</v>
      </c>
      <c r="U13" s="3" t="s">
        <v>131</v>
      </c>
      <c r="V13" s="4" t="s">
        <v>35</v>
      </c>
      <c r="W13" s="2" t="s">
        <v>34</v>
      </c>
      <c r="X13" s="2" t="s">
        <v>30</v>
      </c>
      <c r="Y13" s="2" t="s">
        <v>217</v>
      </c>
      <c r="Z13" s="4">
        <v>2020</v>
      </c>
      <c r="AA13" s="3" t="s">
        <v>218</v>
      </c>
      <c r="AB13" s="3" t="s">
        <v>219</v>
      </c>
      <c r="AC13" s="4">
        <v>10</v>
      </c>
      <c r="AD13" s="3" t="s">
        <v>223</v>
      </c>
      <c r="AE13" s="6">
        <v>16600000</v>
      </c>
      <c r="AF13" s="6">
        <v>0</v>
      </c>
      <c r="AG13" s="7">
        <v>0</v>
      </c>
      <c r="AH13" s="7">
        <v>0</v>
      </c>
    </row>
    <row r="14" spans="1:34" ht="29" x14ac:dyDescent="0.35">
      <c r="A14" s="3" t="s">
        <v>5</v>
      </c>
      <c r="B14" s="4">
        <v>13</v>
      </c>
      <c r="C14" s="4">
        <v>8</v>
      </c>
      <c r="D14" s="3" t="s">
        <v>151</v>
      </c>
      <c r="E14" s="4">
        <v>162</v>
      </c>
      <c r="F14" s="2" t="s">
        <v>12</v>
      </c>
      <c r="G14" s="4">
        <v>126000</v>
      </c>
      <c r="H14" s="4" t="s">
        <v>110</v>
      </c>
      <c r="I14" s="4">
        <v>27400</v>
      </c>
      <c r="J14" s="2" t="s">
        <v>91</v>
      </c>
      <c r="K14" s="3" t="s">
        <v>152</v>
      </c>
      <c r="L14" s="4">
        <v>735</v>
      </c>
      <c r="M14" s="2" t="s">
        <v>52</v>
      </c>
      <c r="N14" s="3" t="s">
        <v>153</v>
      </c>
      <c r="O14" s="4">
        <v>73501</v>
      </c>
      <c r="P14" s="2" t="s">
        <v>53</v>
      </c>
      <c r="Q14" s="4" t="s">
        <v>24</v>
      </c>
      <c r="R14" s="3" t="s">
        <v>126</v>
      </c>
      <c r="S14" s="4" t="s">
        <v>25</v>
      </c>
      <c r="T14" s="2" t="s">
        <v>26</v>
      </c>
      <c r="U14" s="3" t="s">
        <v>127</v>
      </c>
      <c r="V14" s="4" t="s">
        <v>27</v>
      </c>
      <c r="W14" s="2" t="s">
        <v>28</v>
      </c>
      <c r="X14" s="2" t="s">
        <v>30</v>
      </c>
      <c r="Y14" s="2" t="s">
        <v>217</v>
      </c>
      <c r="Z14" s="4">
        <v>2020</v>
      </c>
      <c r="AA14" s="3" t="s">
        <v>218</v>
      </c>
      <c r="AB14" s="3" t="s">
        <v>219</v>
      </c>
      <c r="AC14" s="4">
        <v>10</v>
      </c>
      <c r="AD14" s="3" t="s">
        <v>224</v>
      </c>
      <c r="AE14" s="6">
        <v>0</v>
      </c>
      <c r="AF14" s="6">
        <v>71514454</v>
      </c>
      <c r="AG14" s="7">
        <v>0</v>
      </c>
      <c r="AH14" s="7">
        <v>0</v>
      </c>
    </row>
    <row r="15" spans="1:34" ht="58" x14ac:dyDescent="0.35">
      <c r="A15" s="3" t="s">
        <v>16</v>
      </c>
      <c r="B15" s="4">
        <v>5</v>
      </c>
      <c r="C15" s="4">
        <v>9</v>
      </c>
      <c r="D15" s="3" t="s">
        <v>157</v>
      </c>
      <c r="E15" s="4">
        <v>602</v>
      </c>
      <c r="F15" s="2" t="s">
        <v>20</v>
      </c>
      <c r="G15" s="4">
        <v>137000</v>
      </c>
      <c r="H15" s="4" t="s">
        <v>111</v>
      </c>
      <c r="I15" s="4">
        <v>31200</v>
      </c>
      <c r="J15" s="2" t="s">
        <v>93</v>
      </c>
      <c r="K15" s="3" t="s">
        <v>159</v>
      </c>
      <c r="L15" s="4">
        <v>446</v>
      </c>
      <c r="M15" s="2" t="s">
        <v>56</v>
      </c>
      <c r="N15" s="3" t="s">
        <v>160</v>
      </c>
      <c r="O15" s="4">
        <v>44602</v>
      </c>
      <c r="P15" s="2" t="s">
        <v>57</v>
      </c>
      <c r="Q15" s="4" t="s">
        <v>24</v>
      </c>
      <c r="R15" s="3" t="s">
        <v>126</v>
      </c>
      <c r="S15" s="4" t="s">
        <v>25</v>
      </c>
      <c r="T15" s="2" t="s">
        <v>26</v>
      </c>
      <c r="U15" s="3" t="s">
        <v>127</v>
      </c>
      <c r="V15" s="4" t="s">
        <v>27</v>
      </c>
      <c r="W15" s="2" t="s">
        <v>28</v>
      </c>
      <c r="X15" s="2" t="s">
        <v>30</v>
      </c>
      <c r="Y15" s="2" t="s">
        <v>217</v>
      </c>
      <c r="Z15" s="4">
        <v>2020</v>
      </c>
      <c r="AA15" s="3" t="s">
        <v>218</v>
      </c>
      <c r="AB15" s="3" t="s">
        <v>219</v>
      </c>
      <c r="AC15" s="4">
        <v>10</v>
      </c>
      <c r="AD15" s="3" t="s">
        <v>225</v>
      </c>
      <c r="AE15" s="6">
        <v>-5334996</v>
      </c>
      <c r="AF15" s="6">
        <v>0</v>
      </c>
      <c r="AG15" s="7">
        <v>0</v>
      </c>
      <c r="AH15" s="7">
        <v>0</v>
      </c>
    </row>
    <row r="16" spans="1:34" ht="58" x14ac:dyDescent="0.35">
      <c r="A16" s="3" t="s">
        <v>16</v>
      </c>
      <c r="B16" s="4">
        <v>5</v>
      </c>
      <c r="C16" s="4">
        <v>9</v>
      </c>
      <c r="D16" s="3" t="s">
        <v>157</v>
      </c>
      <c r="E16" s="4">
        <v>602</v>
      </c>
      <c r="F16" s="2" t="s">
        <v>20</v>
      </c>
      <c r="G16" s="4">
        <v>137000</v>
      </c>
      <c r="H16" s="4" t="s">
        <v>111</v>
      </c>
      <c r="I16" s="4">
        <v>31200</v>
      </c>
      <c r="J16" s="2" t="s">
        <v>93</v>
      </c>
      <c r="K16" s="3" t="s">
        <v>159</v>
      </c>
      <c r="L16" s="4">
        <v>446</v>
      </c>
      <c r="M16" s="2" t="s">
        <v>56</v>
      </c>
      <c r="N16" s="3" t="s">
        <v>160</v>
      </c>
      <c r="O16" s="4">
        <v>44602</v>
      </c>
      <c r="P16" s="2" t="s">
        <v>57</v>
      </c>
      <c r="Q16" s="4" t="s">
        <v>24</v>
      </c>
      <c r="R16" s="3" t="s">
        <v>126</v>
      </c>
      <c r="S16" s="4" t="s">
        <v>25</v>
      </c>
      <c r="T16" s="2" t="s">
        <v>26</v>
      </c>
      <c r="U16" s="3" t="s">
        <v>127</v>
      </c>
      <c r="V16" s="4" t="s">
        <v>27</v>
      </c>
      <c r="W16" s="2" t="s">
        <v>28</v>
      </c>
      <c r="X16" s="2" t="s">
        <v>30</v>
      </c>
      <c r="Y16" s="2" t="s">
        <v>217</v>
      </c>
      <c r="Z16" s="4">
        <v>2020</v>
      </c>
      <c r="AA16" s="3" t="s">
        <v>218</v>
      </c>
      <c r="AB16" s="3" t="s">
        <v>219</v>
      </c>
      <c r="AC16" s="4">
        <v>10</v>
      </c>
      <c r="AD16" s="3" t="s">
        <v>226</v>
      </c>
      <c r="AE16" s="6">
        <v>561846</v>
      </c>
      <c r="AF16" s="6">
        <v>0</v>
      </c>
      <c r="AG16" s="7">
        <v>0</v>
      </c>
      <c r="AH16" s="7">
        <v>0</v>
      </c>
    </row>
    <row r="17" spans="1:34" ht="58" x14ac:dyDescent="0.35">
      <c r="A17" s="3" t="s">
        <v>16</v>
      </c>
      <c r="B17" s="4">
        <v>5</v>
      </c>
      <c r="C17" s="4">
        <v>9</v>
      </c>
      <c r="D17" s="3" t="s">
        <v>157</v>
      </c>
      <c r="E17" s="4">
        <v>602</v>
      </c>
      <c r="F17" s="2" t="s">
        <v>20</v>
      </c>
      <c r="G17" s="4">
        <v>137000</v>
      </c>
      <c r="H17" s="4" t="s">
        <v>111</v>
      </c>
      <c r="I17" s="4">
        <v>31200</v>
      </c>
      <c r="J17" s="2" t="s">
        <v>93</v>
      </c>
      <c r="K17" s="3" t="s">
        <v>159</v>
      </c>
      <c r="L17" s="4">
        <v>446</v>
      </c>
      <c r="M17" s="2" t="s">
        <v>56</v>
      </c>
      <c r="N17" s="3" t="s">
        <v>160</v>
      </c>
      <c r="O17" s="4">
        <v>44602</v>
      </c>
      <c r="P17" s="2" t="s">
        <v>57</v>
      </c>
      <c r="Q17" s="4" t="s">
        <v>29</v>
      </c>
      <c r="R17" s="3" t="s">
        <v>130</v>
      </c>
      <c r="S17" s="4" t="s">
        <v>33</v>
      </c>
      <c r="T17" s="2" t="s">
        <v>34</v>
      </c>
      <c r="U17" s="3" t="s">
        <v>131</v>
      </c>
      <c r="V17" s="4" t="s">
        <v>35</v>
      </c>
      <c r="W17" s="2" t="s">
        <v>34</v>
      </c>
      <c r="X17" s="2" t="s">
        <v>30</v>
      </c>
      <c r="Y17" s="2" t="s">
        <v>217</v>
      </c>
      <c r="Z17" s="4">
        <v>2020</v>
      </c>
      <c r="AA17" s="3" t="s">
        <v>218</v>
      </c>
      <c r="AB17" s="3" t="s">
        <v>219</v>
      </c>
      <c r="AC17" s="4">
        <v>10</v>
      </c>
      <c r="AD17" s="3" t="s">
        <v>225</v>
      </c>
      <c r="AE17" s="6">
        <v>5334996</v>
      </c>
      <c r="AF17" s="6">
        <v>0</v>
      </c>
      <c r="AG17" s="7">
        <v>0</v>
      </c>
      <c r="AH17" s="7">
        <v>0</v>
      </c>
    </row>
    <row r="18" spans="1:34" ht="58" x14ac:dyDescent="0.35">
      <c r="A18" s="3" t="s">
        <v>16</v>
      </c>
      <c r="B18" s="4">
        <v>5</v>
      </c>
      <c r="C18" s="4">
        <v>9</v>
      </c>
      <c r="D18" s="3" t="s">
        <v>157</v>
      </c>
      <c r="E18" s="4">
        <v>602</v>
      </c>
      <c r="F18" s="2" t="s">
        <v>20</v>
      </c>
      <c r="G18" s="4">
        <v>137000</v>
      </c>
      <c r="H18" s="4" t="s">
        <v>111</v>
      </c>
      <c r="I18" s="4">
        <v>31200</v>
      </c>
      <c r="J18" s="2" t="s">
        <v>93</v>
      </c>
      <c r="K18" s="3" t="s">
        <v>159</v>
      </c>
      <c r="L18" s="4">
        <v>446</v>
      </c>
      <c r="M18" s="2" t="s">
        <v>56</v>
      </c>
      <c r="N18" s="3" t="s">
        <v>160</v>
      </c>
      <c r="O18" s="4">
        <v>44602</v>
      </c>
      <c r="P18" s="2" t="s">
        <v>57</v>
      </c>
      <c r="Q18" s="4" t="s">
        <v>29</v>
      </c>
      <c r="R18" s="3" t="s">
        <v>130</v>
      </c>
      <c r="S18" s="4" t="s">
        <v>33</v>
      </c>
      <c r="T18" s="2" t="s">
        <v>34</v>
      </c>
      <c r="U18" s="3" t="s">
        <v>131</v>
      </c>
      <c r="V18" s="4" t="s">
        <v>35</v>
      </c>
      <c r="W18" s="2" t="s">
        <v>34</v>
      </c>
      <c r="X18" s="2" t="s">
        <v>30</v>
      </c>
      <c r="Y18" s="2" t="s">
        <v>217</v>
      </c>
      <c r="Z18" s="4">
        <v>2020</v>
      </c>
      <c r="AA18" s="3" t="s">
        <v>218</v>
      </c>
      <c r="AB18" s="3" t="s">
        <v>219</v>
      </c>
      <c r="AC18" s="4">
        <v>10</v>
      </c>
      <c r="AD18" s="3" t="s">
        <v>226</v>
      </c>
      <c r="AE18" s="6">
        <v>1586419</v>
      </c>
      <c r="AF18" s="6">
        <v>0</v>
      </c>
      <c r="AG18" s="7">
        <v>0</v>
      </c>
      <c r="AH18" s="7">
        <v>0</v>
      </c>
    </row>
    <row r="19" spans="1:34" ht="43.5" x14ac:dyDescent="0.35">
      <c r="A19" s="3" t="s">
        <v>16</v>
      </c>
      <c r="B19" s="4">
        <v>5</v>
      </c>
      <c r="C19" s="4">
        <v>9</v>
      </c>
      <c r="D19" s="3" t="s">
        <v>157</v>
      </c>
      <c r="E19" s="4">
        <v>602</v>
      </c>
      <c r="F19" s="2" t="s">
        <v>20</v>
      </c>
      <c r="G19" s="4">
        <v>137000</v>
      </c>
      <c r="H19" s="4" t="s">
        <v>113</v>
      </c>
      <c r="I19" s="4">
        <v>31300</v>
      </c>
      <c r="J19" s="2" t="s">
        <v>92</v>
      </c>
      <c r="K19" s="3" t="s">
        <v>136</v>
      </c>
      <c r="L19" s="4">
        <v>456</v>
      </c>
      <c r="M19" s="2" t="s">
        <v>39</v>
      </c>
      <c r="N19" s="3" t="s">
        <v>158</v>
      </c>
      <c r="O19" s="4">
        <v>45607</v>
      </c>
      <c r="P19" s="2" t="s">
        <v>55</v>
      </c>
      <c r="Q19" s="4" t="s">
        <v>24</v>
      </c>
      <c r="R19" s="3" t="s">
        <v>126</v>
      </c>
      <c r="S19" s="4" t="s">
        <v>25</v>
      </c>
      <c r="T19" s="2" t="s">
        <v>26</v>
      </c>
      <c r="U19" s="3" t="s">
        <v>127</v>
      </c>
      <c r="V19" s="4" t="s">
        <v>27</v>
      </c>
      <c r="W19" s="2" t="s">
        <v>28</v>
      </c>
      <c r="X19" s="2" t="s">
        <v>30</v>
      </c>
      <c r="Y19" s="2" t="s">
        <v>217</v>
      </c>
      <c r="Z19" s="4">
        <v>2020</v>
      </c>
      <c r="AA19" s="3" t="s">
        <v>218</v>
      </c>
      <c r="AB19" s="3" t="s">
        <v>219</v>
      </c>
      <c r="AC19" s="4">
        <v>10</v>
      </c>
      <c r="AD19" s="3" t="s">
        <v>225</v>
      </c>
      <c r="AE19" s="6">
        <v>-2710622</v>
      </c>
      <c r="AF19" s="6">
        <v>0</v>
      </c>
      <c r="AG19" s="7">
        <v>0</v>
      </c>
      <c r="AH19" s="7">
        <v>0</v>
      </c>
    </row>
    <row r="20" spans="1:34" ht="43.5" x14ac:dyDescent="0.35">
      <c r="A20" s="3" t="s">
        <v>16</v>
      </c>
      <c r="B20" s="4">
        <v>5</v>
      </c>
      <c r="C20" s="4">
        <v>9</v>
      </c>
      <c r="D20" s="3" t="s">
        <v>157</v>
      </c>
      <c r="E20" s="4">
        <v>602</v>
      </c>
      <c r="F20" s="2" t="s">
        <v>20</v>
      </c>
      <c r="G20" s="4">
        <v>137000</v>
      </c>
      <c r="H20" s="4" t="s">
        <v>113</v>
      </c>
      <c r="I20" s="4">
        <v>31300</v>
      </c>
      <c r="J20" s="2" t="s">
        <v>92</v>
      </c>
      <c r="K20" s="3" t="s">
        <v>136</v>
      </c>
      <c r="L20" s="4">
        <v>456</v>
      </c>
      <c r="M20" s="2" t="s">
        <v>39</v>
      </c>
      <c r="N20" s="3" t="s">
        <v>158</v>
      </c>
      <c r="O20" s="4">
        <v>45607</v>
      </c>
      <c r="P20" s="2" t="s">
        <v>55</v>
      </c>
      <c r="Q20" s="4" t="s">
        <v>29</v>
      </c>
      <c r="R20" s="3" t="s">
        <v>130</v>
      </c>
      <c r="S20" s="4" t="s">
        <v>33</v>
      </c>
      <c r="T20" s="2" t="s">
        <v>34</v>
      </c>
      <c r="U20" s="3" t="s">
        <v>131</v>
      </c>
      <c r="V20" s="4" t="s">
        <v>35</v>
      </c>
      <c r="W20" s="2" t="s">
        <v>34</v>
      </c>
      <c r="X20" s="2" t="s">
        <v>30</v>
      </c>
      <c r="Y20" s="2" t="s">
        <v>217</v>
      </c>
      <c r="Z20" s="4">
        <v>2020</v>
      </c>
      <c r="AA20" s="3" t="s">
        <v>218</v>
      </c>
      <c r="AB20" s="3" t="s">
        <v>219</v>
      </c>
      <c r="AC20" s="4">
        <v>10</v>
      </c>
      <c r="AD20" s="3" t="s">
        <v>225</v>
      </c>
      <c r="AE20" s="6">
        <v>2710622</v>
      </c>
      <c r="AF20" s="6">
        <v>0</v>
      </c>
      <c r="AG20" s="7">
        <v>0</v>
      </c>
      <c r="AH20" s="7">
        <v>0</v>
      </c>
    </row>
    <row r="21" spans="1:34" ht="29" x14ac:dyDescent="0.35">
      <c r="A21" s="3" t="s">
        <v>16</v>
      </c>
      <c r="B21" s="4">
        <v>5</v>
      </c>
      <c r="C21" s="4">
        <v>9</v>
      </c>
      <c r="D21" s="3" t="s">
        <v>157</v>
      </c>
      <c r="E21" s="4">
        <v>602</v>
      </c>
      <c r="F21" s="2" t="s">
        <v>20</v>
      </c>
      <c r="G21" s="4">
        <v>137000</v>
      </c>
      <c r="H21" s="4" t="s">
        <v>113</v>
      </c>
      <c r="I21" s="4">
        <v>31300</v>
      </c>
      <c r="J21" s="2" t="s">
        <v>92</v>
      </c>
      <c r="K21" s="3" t="s">
        <v>136</v>
      </c>
      <c r="L21" s="4">
        <v>456</v>
      </c>
      <c r="M21" s="2" t="s">
        <v>39</v>
      </c>
      <c r="N21" s="3" t="s">
        <v>161</v>
      </c>
      <c r="O21" s="4">
        <v>45608</v>
      </c>
      <c r="P21" s="2" t="s">
        <v>58</v>
      </c>
      <c r="Q21" s="4" t="s">
        <v>24</v>
      </c>
      <c r="R21" s="3" t="s">
        <v>126</v>
      </c>
      <c r="S21" s="4" t="s">
        <v>25</v>
      </c>
      <c r="T21" s="2" t="s">
        <v>26</v>
      </c>
      <c r="U21" s="3" t="s">
        <v>127</v>
      </c>
      <c r="V21" s="4" t="s">
        <v>27</v>
      </c>
      <c r="W21" s="2" t="s">
        <v>28</v>
      </c>
      <c r="X21" s="2" t="s">
        <v>30</v>
      </c>
      <c r="Y21" s="2" t="s">
        <v>217</v>
      </c>
      <c r="Z21" s="4">
        <v>2020</v>
      </c>
      <c r="AA21" s="3" t="s">
        <v>218</v>
      </c>
      <c r="AB21" s="3" t="s">
        <v>219</v>
      </c>
      <c r="AC21" s="4">
        <v>10</v>
      </c>
      <c r="AD21" s="3" t="s">
        <v>225</v>
      </c>
      <c r="AE21" s="6">
        <v>-4122693</v>
      </c>
      <c r="AF21" s="6">
        <v>0</v>
      </c>
      <c r="AG21" s="7">
        <v>0</v>
      </c>
      <c r="AH21" s="7">
        <v>0</v>
      </c>
    </row>
    <row r="22" spans="1:34" ht="29" x14ac:dyDescent="0.35">
      <c r="A22" s="3" t="s">
        <v>16</v>
      </c>
      <c r="B22" s="4">
        <v>5</v>
      </c>
      <c r="C22" s="4">
        <v>9</v>
      </c>
      <c r="D22" s="3" t="s">
        <v>157</v>
      </c>
      <c r="E22" s="4">
        <v>602</v>
      </c>
      <c r="F22" s="2" t="s">
        <v>20</v>
      </c>
      <c r="G22" s="4">
        <v>137000</v>
      </c>
      <c r="H22" s="4" t="s">
        <v>113</v>
      </c>
      <c r="I22" s="4">
        <v>31300</v>
      </c>
      <c r="J22" s="2" t="s">
        <v>92</v>
      </c>
      <c r="K22" s="3" t="s">
        <v>136</v>
      </c>
      <c r="L22" s="4">
        <v>456</v>
      </c>
      <c r="M22" s="2" t="s">
        <v>39</v>
      </c>
      <c r="N22" s="3" t="s">
        <v>161</v>
      </c>
      <c r="O22" s="4">
        <v>45608</v>
      </c>
      <c r="P22" s="2" t="s">
        <v>58</v>
      </c>
      <c r="Q22" s="4" t="s">
        <v>29</v>
      </c>
      <c r="R22" s="3" t="s">
        <v>130</v>
      </c>
      <c r="S22" s="4" t="s">
        <v>33</v>
      </c>
      <c r="T22" s="2" t="s">
        <v>34</v>
      </c>
      <c r="U22" s="3" t="s">
        <v>131</v>
      </c>
      <c r="V22" s="4" t="s">
        <v>35</v>
      </c>
      <c r="W22" s="2" t="s">
        <v>34</v>
      </c>
      <c r="X22" s="2" t="s">
        <v>30</v>
      </c>
      <c r="Y22" s="2" t="s">
        <v>217</v>
      </c>
      <c r="Z22" s="4">
        <v>2020</v>
      </c>
      <c r="AA22" s="3" t="s">
        <v>218</v>
      </c>
      <c r="AB22" s="3" t="s">
        <v>219</v>
      </c>
      <c r="AC22" s="4">
        <v>10</v>
      </c>
      <c r="AD22" s="3" t="s">
        <v>225</v>
      </c>
      <c r="AE22" s="6">
        <v>4122693</v>
      </c>
      <c r="AF22" s="6">
        <v>0</v>
      </c>
      <c r="AG22" s="7">
        <v>0</v>
      </c>
      <c r="AH22" s="7">
        <v>0</v>
      </c>
    </row>
    <row r="23" spans="1:34" ht="29" x14ac:dyDescent="0.35">
      <c r="A23" s="3" t="s">
        <v>16</v>
      </c>
      <c r="B23" s="4">
        <v>5</v>
      </c>
      <c r="C23" s="4">
        <v>9</v>
      </c>
      <c r="D23" s="3" t="s">
        <v>157</v>
      </c>
      <c r="E23" s="4">
        <v>602</v>
      </c>
      <c r="F23" s="2" t="s">
        <v>20</v>
      </c>
      <c r="G23" s="4">
        <v>137000</v>
      </c>
      <c r="H23" s="4" t="s">
        <v>113</v>
      </c>
      <c r="I23" s="4">
        <v>31300</v>
      </c>
      <c r="J23" s="2" t="s">
        <v>92</v>
      </c>
      <c r="K23" s="3" t="s">
        <v>136</v>
      </c>
      <c r="L23" s="4">
        <v>456</v>
      </c>
      <c r="M23" s="2" t="s">
        <v>39</v>
      </c>
      <c r="N23" s="3" t="s">
        <v>162</v>
      </c>
      <c r="O23" s="4">
        <v>45609</v>
      </c>
      <c r="P23" s="2" t="s">
        <v>59</v>
      </c>
      <c r="Q23" s="4" t="s">
        <v>24</v>
      </c>
      <c r="R23" s="3" t="s">
        <v>126</v>
      </c>
      <c r="S23" s="4" t="s">
        <v>25</v>
      </c>
      <c r="T23" s="2" t="s">
        <v>26</v>
      </c>
      <c r="U23" s="3" t="s">
        <v>127</v>
      </c>
      <c r="V23" s="4" t="s">
        <v>27</v>
      </c>
      <c r="W23" s="2" t="s">
        <v>28</v>
      </c>
      <c r="X23" s="2" t="s">
        <v>30</v>
      </c>
      <c r="Y23" s="2" t="s">
        <v>217</v>
      </c>
      <c r="Z23" s="4">
        <v>2020</v>
      </c>
      <c r="AA23" s="3" t="s">
        <v>218</v>
      </c>
      <c r="AB23" s="3" t="s">
        <v>219</v>
      </c>
      <c r="AC23" s="4">
        <v>10</v>
      </c>
      <c r="AD23" s="3" t="s">
        <v>225</v>
      </c>
      <c r="AE23" s="6">
        <v>-265786101</v>
      </c>
      <c r="AF23" s="6">
        <v>0</v>
      </c>
      <c r="AG23" s="7">
        <v>0</v>
      </c>
      <c r="AH23" s="7">
        <v>0</v>
      </c>
    </row>
    <row r="24" spans="1:34" ht="29" x14ac:dyDescent="0.35">
      <c r="A24" s="3" t="s">
        <v>16</v>
      </c>
      <c r="B24" s="4">
        <v>5</v>
      </c>
      <c r="C24" s="4">
        <v>9</v>
      </c>
      <c r="D24" s="3" t="s">
        <v>157</v>
      </c>
      <c r="E24" s="4">
        <v>602</v>
      </c>
      <c r="F24" s="2" t="s">
        <v>20</v>
      </c>
      <c r="G24" s="4">
        <v>137000</v>
      </c>
      <c r="H24" s="4" t="s">
        <v>113</v>
      </c>
      <c r="I24" s="4">
        <v>31300</v>
      </c>
      <c r="J24" s="2" t="s">
        <v>92</v>
      </c>
      <c r="K24" s="3" t="s">
        <v>136</v>
      </c>
      <c r="L24" s="4">
        <v>456</v>
      </c>
      <c r="M24" s="2" t="s">
        <v>39</v>
      </c>
      <c r="N24" s="3" t="s">
        <v>162</v>
      </c>
      <c r="O24" s="4">
        <v>45609</v>
      </c>
      <c r="P24" s="2" t="s">
        <v>59</v>
      </c>
      <c r="Q24" s="4" t="s">
        <v>24</v>
      </c>
      <c r="R24" s="3" t="s">
        <v>126</v>
      </c>
      <c r="S24" s="4" t="s">
        <v>25</v>
      </c>
      <c r="T24" s="2" t="s">
        <v>26</v>
      </c>
      <c r="U24" s="3" t="s">
        <v>127</v>
      </c>
      <c r="V24" s="4" t="s">
        <v>27</v>
      </c>
      <c r="W24" s="2" t="s">
        <v>28</v>
      </c>
      <c r="X24" s="2" t="s">
        <v>30</v>
      </c>
      <c r="Y24" s="2" t="s">
        <v>217</v>
      </c>
      <c r="Z24" s="4">
        <v>2020</v>
      </c>
      <c r="AA24" s="3" t="s">
        <v>218</v>
      </c>
      <c r="AB24" s="3" t="s">
        <v>219</v>
      </c>
      <c r="AC24" s="4">
        <v>10</v>
      </c>
      <c r="AD24" s="3" t="s">
        <v>226</v>
      </c>
      <c r="AE24" s="6">
        <v>87586063</v>
      </c>
      <c r="AF24" s="6">
        <v>0</v>
      </c>
      <c r="AG24" s="7">
        <v>0</v>
      </c>
      <c r="AH24" s="7">
        <v>0</v>
      </c>
    </row>
    <row r="25" spans="1:34" ht="29" x14ac:dyDescent="0.35">
      <c r="A25" s="3" t="s">
        <v>16</v>
      </c>
      <c r="B25" s="4">
        <v>5</v>
      </c>
      <c r="C25" s="4">
        <v>9</v>
      </c>
      <c r="D25" s="3" t="s">
        <v>157</v>
      </c>
      <c r="E25" s="4">
        <v>602</v>
      </c>
      <c r="F25" s="2" t="s">
        <v>20</v>
      </c>
      <c r="G25" s="4">
        <v>137000</v>
      </c>
      <c r="H25" s="4" t="s">
        <v>113</v>
      </c>
      <c r="I25" s="4">
        <v>31300</v>
      </c>
      <c r="J25" s="2" t="s">
        <v>92</v>
      </c>
      <c r="K25" s="3" t="s">
        <v>136</v>
      </c>
      <c r="L25" s="4">
        <v>456</v>
      </c>
      <c r="M25" s="2" t="s">
        <v>39</v>
      </c>
      <c r="N25" s="3" t="s">
        <v>162</v>
      </c>
      <c r="O25" s="4">
        <v>45609</v>
      </c>
      <c r="P25" s="2" t="s">
        <v>59</v>
      </c>
      <c r="Q25" s="4" t="s">
        <v>29</v>
      </c>
      <c r="R25" s="3" t="s">
        <v>132</v>
      </c>
      <c r="S25" s="4" t="s">
        <v>37</v>
      </c>
      <c r="T25" s="2" t="s">
        <v>38</v>
      </c>
      <c r="U25" s="3" t="s">
        <v>166</v>
      </c>
      <c r="V25" s="4" t="s">
        <v>65</v>
      </c>
      <c r="W25" s="2" t="s">
        <v>66</v>
      </c>
      <c r="X25" s="2" t="s">
        <v>30</v>
      </c>
      <c r="Y25" s="2" t="s">
        <v>217</v>
      </c>
      <c r="Z25" s="4">
        <v>2020</v>
      </c>
      <c r="AA25" s="3" t="s">
        <v>218</v>
      </c>
      <c r="AB25" s="3" t="s">
        <v>219</v>
      </c>
      <c r="AC25" s="4">
        <v>10</v>
      </c>
      <c r="AD25" s="3" t="s">
        <v>225</v>
      </c>
      <c r="AE25" s="6">
        <v>-27187110</v>
      </c>
      <c r="AF25" s="6">
        <v>0</v>
      </c>
      <c r="AG25" s="7">
        <v>0</v>
      </c>
      <c r="AH25" s="7">
        <v>0</v>
      </c>
    </row>
    <row r="26" spans="1:34" ht="29" x14ac:dyDescent="0.35">
      <c r="A26" s="3" t="s">
        <v>16</v>
      </c>
      <c r="B26" s="4">
        <v>5</v>
      </c>
      <c r="C26" s="4">
        <v>9</v>
      </c>
      <c r="D26" s="3" t="s">
        <v>157</v>
      </c>
      <c r="E26" s="4">
        <v>602</v>
      </c>
      <c r="F26" s="2" t="s">
        <v>20</v>
      </c>
      <c r="G26" s="4">
        <v>137000</v>
      </c>
      <c r="H26" s="4" t="s">
        <v>113</v>
      </c>
      <c r="I26" s="4">
        <v>31300</v>
      </c>
      <c r="J26" s="2" t="s">
        <v>92</v>
      </c>
      <c r="K26" s="3" t="s">
        <v>136</v>
      </c>
      <c r="L26" s="4">
        <v>456</v>
      </c>
      <c r="M26" s="2" t="s">
        <v>39</v>
      </c>
      <c r="N26" s="3" t="s">
        <v>162</v>
      </c>
      <c r="O26" s="4">
        <v>45609</v>
      </c>
      <c r="P26" s="2" t="s">
        <v>59</v>
      </c>
      <c r="Q26" s="4" t="s">
        <v>29</v>
      </c>
      <c r="R26" s="3" t="s">
        <v>130</v>
      </c>
      <c r="S26" s="4" t="s">
        <v>33</v>
      </c>
      <c r="T26" s="2" t="s">
        <v>34</v>
      </c>
      <c r="U26" s="3" t="s">
        <v>131</v>
      </c>
      <c r="V26" s="4" t="s">
        <v>35</v>
      </c>
      <c r="W26" s="2" t="s">
        <v>34</v>
      </c>
      <c r="X26" s="2" t="s">
        <v>30</v>
      </c>
      <c r="Y26" s="2" t="s">
        <v>217</v>
      </c>
      <c r="Z26" s="4">
        <v>2020</v>
      </c>
      <c r="AA26" s="3" t="s">
        <v>218</v>
      </c>
      <c r="AB26" s="3" t="s">
        <v>219</v>
      </c>
      <c r="AC26" s="4">
        <v>10</v>
      </c>
      <c r="AD26" s="3" t="s">
        <v>225</v>
      </c>
      <c r="AE26" s="6">
        <v>292973211</v>
      </c>
      <c r="AF26" s="6">
        <v>0</v>
      </c>
      <c r="AG26" s="7">
        <v>0</v>
      </c>
      <c r="AH26" s="7">
        <v>0</v>
      </c>
    </row>
    <row r="27" spans="1:34" ht="29" x14ac:dyDescent="0.35">
      <c r="A27" s="3" t="s">
        <v>16</v>
      </c>
      <c r="B27" s="4">
        <v>5</v>
      </c>
      <c r="C27" s="4">
        <v>9</v>
      </c>
      <c r="D27" s="3" t="s">
        <v>157</v>
      </c>
      <c r="E27" s="4">
        <v>602</v>
      </c>
      <c r="F27" s="2" t="s">
        <v>20</v>
      </c>
      <c r="G27" s="4">
        <v>137000</v>
      </c>
      <c r="H27" s="4" t="s">
        <v>113</v>
      </c>
      <c r="I27" s="4">
        <v>31300</v>
      </c>
      <c r="J27" s="2" t="s">
        <v>92</v>
      </c>
      <c r="K27" s="3" t="s">
        <v>136</v>
      </c>
      <c r="L27" s="4">
        <v>456</v>
      </c>
      <c r="M27" s="2" t="s">
        <v>39</v>
      </c>
      <c r="N27" s="3" t="s">
        <v>162</v>
      </c>
      <c r="O27" s="4">
        <v>45609</v>
      </c>
      <c r="P27" s="2" t="s">
        <v>59</v>
      </c>
      <c r="Q27" s="4" t="s">
        <v>29</v>
      </c>
      <c r="R27" s="3" t="s">
        <v>130</v>
      </c>
      <c r="S27" s="4" t="s">
        <v>33</v>
      </c>
      <c r="T27" s="2" t="s">
        <v>34</v>
      </c>
      <c r="U27" s="3" t="s">
        <v>131</v>
      </c>
      <c r="V27" s="4" t="s">
        <v>35</v>
      </c>
      <c r="W27" s="2" t="s">
        <v>34</v>
      </c>
      <c r="X27" s="2" t="s">
        <v>30</v>
      </c>
      <c r="Y27" s="2" t="s">
        <v>217</v>
      </c>
      <c r="Z27" s="4">
        <v>2020</v>
      </c>
      <c r="AA27" s="3" t="s">
        <v>218</v>
      </c>
      <c r="AB27" s="3" t="s">
        <v>219</v>
      </c>
      <c r="AC27" s="4">
        <v>10</v>
      </c>
      <c r="AD27" s="3" t="s">
        <v>226</v>
      </c>
      <c r="AE27" s="6">
        <v>112382118</v>
      </c>
      <c r="AF27" s="6">
        <v>0</v>
      </c>
      <c r="AG27" s="7">
        <v>0</v>
      </c>
      <c r="AH27" s="7">
        <v>0</v>
      </c>
    </row>
    <row r="28" spans="1:34" ht="29" x14ac:dyDescent="0.35">
      <c r="A28" s="3" t="s">
        <v>16</v>
      </c>
      <c r="B28" s="4">
        <v>5</v>
      </c>
      <c r="C28" s="4">
        <v>9</v>
      </c>
      <c r="D28" s="3" t="s">
        <v>157</v>
      </c>
      <c r="E28" s="4">
        <v>602</v>
      </c>
      <c r="F28" s="2" t="s">
        <v>20</v>
      </c>
      <c r="G28" s="4">
        <v>137000</v>
      </c>
      <c r="H28" s="4" t="s">
        <v>113</v>
      </c>
      <c r="I28" s="4">
        <v>31300</v>
      </c>
      <c r="J28" s="2" t="s">
        <v>92</v>
      </c>
      <c r="K28" s="3" t="s">
        <v>136</v>
      </c>
      <c r="L28" s="4">
        <v>456</v>
      </c>
      <c r="M28" s="2" t="s">
        <v>39</v>
      </c>
      <c r="N28" s="3" t="s">
        <v>163</v>
      </c>
      <c r="O28" s="4">
        <v>45610</v>
      </c>
      <c r="P28" s="2" t="s">
        <v>60</v>
      </c>
      <c r="Q28" s="4" t="s">
        <v>24</v>
      </c>
      <c r="R28" s="3" t="s">
        <v>126</v>
      </c>
      <c r="S28" s="4" t="s">
        <v>25</v>
      </c>
      <c r="T28" s="2" t="s">
        <v>26</v>
      </c>
      <c r="U28" s="3" t="s">
        <v>127</v>
      </c>
      <c r="V28" s="4" t="s">
        <v>27</v>
      </c>
      <c r="W28" s="2" t="s">
        <v>28</v>
      </c>
      <c r="X28" s="2" t="s">
        <v>30</v>
      </c>
      <c r="Y28" s="2" t="s">
        <v>217</v>
      </c>
      <c r="Z28" s="4">
        <v>2020</v>
      </c>
      <c r="AA28" s="3" t="s">
        <v>218</v>
      </c>
      <c r="AB28" s="3" t="s">
        <v>219</v>
      </c>
      <c r="AC28" s="4">
        <v>10</v>
      </c>
      <c r="AD28" s="3" t="s">
        <v>225</v>
      </c>
      <c r="AE28" s="6">
        <v>-48439420</v>
      </c>
      <c r="AF28" s="6">
        <v>0</v>
      </c>
      <c r="AG28" s="7">
        <v>0</v>
      </c>
      <c r="AH28" s="7">
        <v>0</v>
      </c>
    </row>
    <row r="29" spans="1:34" ht="29" x14ac:dyDescent="0.35">
      <c r="A29" s="3" t="s">
        <v>16</v>
      </c>
      <c r="B29" s="4">
        <v>5</v>
      </c>
      <c r="C29" s="4">
        <v>9</v>
      </c>
      <c r="D29" s="3" t="s">
        <v>157</v>
      </c>
      <c r="E29" s="4">
        <v>602</v>
      </c>
      <c r="F29" s="2" t="s">
        <v>20</v>
      </c>
      <c r="G29" s="4">
        <v>137000</v>
      </c>
      <c r="H29" s="4" t="s">
        <v>113</v>
      </c>
      <c r="I29" s="4">
        <v>31300</v>
      </c>
      <c r="J29" s="2" t="s">
        <v>92</v>
      </c>
      <c r="K29" s="3" t="s">
        <v>136</v>
      </c>
      <c r="L29" s="4">
        <v>456</v>
      </c>
      <c r="M29" s="2" t="s">
        <v>39</v>
      </c>
      <c r="N29" s="3" t="s">
        <v>163</v>
      </c>
      <c r="O29" s="4">
        <v>45610</v>
      </c>
      <c r="P29" s="2" t="s">
        <v>60</v>
      </c>
      <c r="Q29" s="4" t="s">
        <v>29</v>
      </c>
      <c r="R29" s="3" t="s">
        <v>130</v>
      </c>
      <c r="S29" s="4" t="s">
        <v>33</v>
      </c>
      <c r="T29" s="2" t="s">
        <v>34</v>
      </c>
      <c r="U29" s="3" t="s">
        <v>131</v>
      </c>
      <c r="V29" s="4" t="s">
        <v>35</v>
      </c>
      <c r="W29" s="2" t="s">
        <v>34</v>
      </c>
      <c r="X29" s="2" t="s">
        <v>30</v>
      </c>
      <c r="Y29" s="2" t="s">
        <v>217</v>
      </c>
      <c r="Z29" s="4">
        <v>2020</v>
      </c>
      <c r="AA29" s="3" t="s">
        <v>218</v>
      </c>
      <c r="AB29" s="3" t="s">
        <v>219</v>
      </c>
      <c r="AC29" s="4">
        <v>10</v>
      </c>
      <c r="AD29" s="3" t="s">
        <v>225</v>
      </c>
      <c r="AE29" s="6">
        <v>48439420</v>
      </c>
      <c r="AF29" s="6">
        <v>0</v>
      </c>
      <c r="AG29" s="7">
        <v>0</v>
      </c>
      <c r="AH29" s="7">
        <v>0</v>
      </c>
    </row>
    <row r="30" spans="1:34" ht="43.5" x14ac:dyDescent="0.35">
      <c r="A30" s="3" t="s">
        <v>16</v>
      </c>
      <c r="B30" s="4">
        <v>5</v>
      </c>
      <c r="C30" s="4">
        <v>9</v>
      </c>
      <c r="D30" s="3" t="s">
        <v>157</v>
      </c>
      <c r="E30" s="4">
        <v>602</v>
      </c>
      <c r="F30" s="2" t="s">
        <v>20</v>
      </c>
      <c r="G30" s="4">
        <v>137000</v>
      </c>
      <c r="H30" s="4" t="s">
        <v>113</v>
      </c>
      <c r="I30" s="4">
        <v>31300</v>
      </c>
      <c r="J30" s="2" t="s">
        <v>92</v>
      </c>
      <c r="K30" s="3" t="s">
        <v>136</v>
      </c>
      <c r="L30" s="4">
        <v>456</v>
      </c>
      <c r="M30" s="2" t="s">
        <v>39</v>
      </c>
      <c r="N30" s="3" t="s">
        <v>167</v>
      </c>
      <c r="O30" s="4">
        <v>45611</v>
      </c>
      <c r="P30" s="2" t="s">
        <v>67</v>
      </c>
      <c r="Q30" s="4" t="s">
        <v>29</v>
      </c>
      <c r="R30" s="3" t="s">
        <v>132</v>
      </c>
      <c r="S30" s="4" t="s">
        <v>37</v>
      </c>
      <c r="T30" s="2" t="s">
        <v>38</v>
      </c>
      <c r="U30" s="3" t="s">
        <v>168</v>
      </c>
      <c r="V30" s="4" t="s">
        <v>63</v>
      </c>
      <c r="W30" s="2" t="s">
        <v>64</v>
      </c>
      <c r="X30" s="2" t="s">
        <v>30</v>
      </c>
      <c r="Y30" s="2" t="s">
        <v>217</v>
      </c>
      <c r="Z30" s="4">
        <v>2020</v>
      </c>
      <c r="AA30" s="3" t="s">
        <v>218</v>
      </c>
      <c r="AB30" s="3" t="s">
        <v>219</v>
      </c>
      <c r="AC30" s="4">
        <v>10</v>
      </c>
      <c r="AD30" s="3" t="s">
        <v>226</v>
      </c>
      <c r="AE30" s="6">
        <v>12861007</v>
      </c>
      <c r="AF30" s="6">
        <v>0</v>
      </c>
      <c r="AG30" s="7">
        <v>0</v>
      </c>
      <c r="AH30" s="7">
        <v>0</v>
      </c>
    </row>
    <row r="31" spans="1:34" ht="43.5" x14ac:dyDescent="0.35">
      <c r="A31" s="3" t="s">
        <v>16</v>
      </c>
      <c r="B31" s="4">
        <v>5</v>
      </c>
      <c r="C31" s="4">
        <v>9</v>
      </c>
      <c r="D31" s="3" t="s">
        <v>157</v>
      </c>
      <c r="E31" s="4">
        <v>602</v>
      </c>
      <c r="F31" s="2" t="s">
        <v>20</v>
      </c>
      <c r="G31" s="4">
        <v>137000</v>
      </c>
      <c r="H31" s="4" t="s">
        <v>113</v>
      </c>
      <c r="I31" s="4">
        <v>31300</v>
      </c>
      <c r="J31" s="2" t="s">
        <v>92</v>
      </c>
      <c r="K31" s="3" t="s">
        <v>136</v>
      </c>
      <c r="L31" s="4">
        <v>456</v>
      </c>
      <c r="M31" s="2" t="s">
        <v>39</v>
      </c>
      <c r="N31" s="3" t="s">
        <v>167</v>
      </c>
      <c r="O31" s="4">
        <v>45611</v>
      </c>
      <c r="P31" s="2" t="s">
        <v>67</v>
      </c>
      <c r="Q31" s="4" t="s">
        <v>29</v>
      </c>
      <c r="R31" s="3" t="s">
        <v>130</v>
      </c>
      <c r="S31" s="4" t="s">
        <v>33</v>
      </c>
      <c r="T31" s="2" t="s">
        <v>34</v>
      </c>
      <c r="U31" s="3" t="s">
        <v>131</v>
      </c>
      <c r="V31" s="4" t="s">
        <v>35</v>
      </c>
      <c r="W31" s="2" t="s">
        <v>34</v>
      </c>
      <c r="X31" s="2" t="s">
        <v>30</v>
      </c>
      <c r="Y31" s="2" t="s">
        <v>217</v>
      </c>
      <c r="Z31" s="4">
        <v>2020</v>
      </c>
      <c r="AA31" s="3" t="s">
        <v>218</v>
      </c>
      <c r="AB31" s="3" t="s">
        <v>219</v>
      </c>
      <c r="AC31" s="4">
        <v>10</v>
      </c>
      <c r="AD31" s="3" t="s">
        <v>226</v>
      </c>
      <c r="AE31" s="6">
        <v>115749063</v>
      </c>
      <c r="AF31" s="6">
        <v>0</v>
      </c>
      <c r="AG31" s="7">
        <v>0</v>
      </c>
      <c r="AH31" s="7">
        <v>0</v>
      </c>
    </row>
    <row r="32" spans="1:34" ht="43.5" x14ac:dyDescent="0.35">
      <c r="A32" s="3" t="s">
        <v>16</v>
      </c>
      <c r="B32" s="4">
        <v>5</v>
      </c>
      <c r="C32" s="4">
        <v>9</v>
      </c>
      <c r="D32" s="3" t="s">
        <v>157</v>
      </c>
      <c r="E32" s="4">
        <v>602</v>
      </c>
      <c r="F32" s="2" t="s">
        <v>20</v>
      </c>
      <c r="G32" s="4">
        <v>137000</v>
      </c>
      <c r="H32" s="4" t="s">
        <v>112</v>
      </c>
      <c r="I32" s="4">
        <v>31500</v>
      </c>
      <c r="J32" s="2" t="s">
        <v>94</v>
      </c>
      <c r="K32" s="3" t="s">
        <v>164</v>
      </c>
      <c r="L32" s="4">
        <v>466</v>
      </c>
      <c r="M32" s="2" t="s">
        <v>61</v>
      </c>
      <c r="N32" s="3" t="s">
        <v>165</v>
      </c>
      <c r="O32" s="4">
        <v>46601</v>
      </c>
      <c r="P32" s="2" t="s">
        <v>62</v>
      </c>
      <c r="Q32" s="4" t="s">
        <v>24</v>
      </c>
      <c r="R32" s="3" t="s">
        <v>126</v>
      </c>
      <c r="S32" s="4" t="s">
        <v>25</v>
      </c>
      <c r="T32" s="2" t="s">
        <v>26</v>
      </c>
      <c r="U32" s="3" t="s">
        <v>127</v>
      </c>
      <c r="V32" s="4" t="s">
        <v>27</v>
      </c>
      <c r="W32" s="2" t="s">
        <v>28</v>
      </c>
      <c r="X32" s="2" t="s">
        <v>30</v>
      </c>
      <c r="Y32" s="2" t="s">
        <v>217</v>
      </c>
      <c r="Z32" s="4">
        <v>2020</v>
      </c>
      <c r="AA32" s="3" t="s">
        <v>218</v>
      </c>
      <c r="AB32" s="3" t="s">
        <v>219</v>
      </c>
      <c r="AC32" s="4">
        <v>10</v>
      </c>
      <c r="AD32" s="3" t="s">
        <v>225</v>
      </c>
      <c r="AE32" s="6">
        <v>-4593819</v>
      </c>
      <c r="AF32" s="6">
        <v>0</v>
      </c>
      <c r="AG32" s="7">
        <v>0</v>
      </c>
      <c r="AH32" s="7">
        <v>0</v>
      </c>
    </row>
    <row r="33" spans="1:34" ht="43.5" x14ac:dyDescent="0.35">
      <c r="A33" s="3" t="s">
        <v>16</v>
      </c>
      <c r="B33" s="4">
        <v>5</v>
      </c>
      <c r="C33" s="4">
        <v>9</v>
      </c>
      <c r="D33" s="3" t="s">
        <v>157</v>
      </c>
      <c r="E33" s="4">
        <v>602</v>
      </c>
      <c r="F33" s="2" t="s">
        <v>20</v>
      </c>
      <c r="G33" s="4">
        <v>137000</v>
      </c>
      <c r="H33" s="4" t="s">
        <v>112</v>
      </c>
      <c r="I33" s="4">
        <v>31500</v>
      </c>
      <c r="J33" s="2" t="s">
        <v>94</v>
      </c>
      <c r="K33" s="3" t="s">
        <v>164</v>
      </c>
      <c r="L33" s="4">
        <v>466</v>
      </c>
      <c r="M33" s="2" t="s">
        <v>61</v>
      </c>
      <c r="N33" s="3" t="s">
        <v>165</v>
      </c>
      <c r="O33" s="4">
        <v>46601</v>
      </c>
      <c r="P33" s="2" t="s">
        <v>62</v>
      </c>
      <c r="Q33" s="4" t="s">
        <v>24</v>
      </c>
      <c r="R33" s="3" t="s">
        <v>126</v>
      </c>
      <c r="S33" s="4" t="s">
        <v>25</v>
      </c>
      <c r="T33" s="2" t="s">
        <v>26</v>
      </c>
      <c r="U33" s="3" t="s">
        <v>127</v>
      </c>
      <c r="V33" s="4" t="s">
        <v>27</v>
      </c>
      <c r="W33" s="2" t="s">
        <v>28</v>
      </c>
      <c r="X33" s="2" t="s">
        <v>30</v>
      </c>
      <c r="Y33" s="2" t="s">
        <v>217</v>
      </c>
      <c r="Z33" s="4">
        <v>2020</v>
      </c>
      <c r="AA33" s="3" t="s">
        <v>218</v>
      </c>
      <c r="AB33" s="3" t="s">
        <v>219</v>
      </c>
      <c r="AC33" s="4">
        <v>10</v>
      </c>
      <c r="AD33" s="3" t="s">
        <v>226</v>
      </c>
      <c r="AE33" s="6">
        <v>948753</v>
      </c>
      <c r="AF33" s="6">
        <v>0</v>
      </c>
      <c r="AG33" s="7">
        <v>0</v>
      </c>
      <c r="AH33" s="7">
        <v>0</v>
      </c>
    </row>
    <row r="34" spans="1:34" ht="43.5" x14ac:dyDescent="0.35">
      <c r="A34" s="3" t="s">
        <v>16</v>
      </c>
      <c r="B34" s="4">
        <v>5</v>
      </c>
      <c r="C34" s="4">
        <v>9</v>
      </c>
      <c r="D34" s="3" t="s">
        <v>157</v>
      </c>
      <c r="E34" s="4">
        <v>602</v>
      </c>
      <c r="F34" s="2" t="s">
        <v>20</v>
      </c>
      <c r="G34" s="4">
        <v>137000</v>
      </c>
      <c r="H34" s="4" t="s">
        <v>112</v>
      </c>
      <c r="I34" s="4">
        <v>31500</v>
      </c>
      <c r="J34" s="2" t="s">
        <v>94</v>
      </c>
      <c r="K34" s="3" t="s">
        <v>164</v>
      </c>
      <c r="L34" s="4">
        <v>466</v>
      </c>
      <c r="M34" s="2" t="s">
        <v>61</v>
      </c>
      <c r="N34" s="3" t="s">
        <v>165</v>
      </c>
      <c r="O34" s="4">
        <v>46601</v>
      </c>
      <c r="P34" s="2" t="s">
        <v>62</v>
      </c>
      <c r="Q34" s="4" t="s">
        <v>29</v>
      </c>
      <c r="R34" s="3" t="s">
        <v>130</v>
      </c>
      <c r="S34" s="4" t="s">
        <v>33</v>
      </c>
      <c r="T34" s="2" t="s">
        <v>34</v>
      </c>
      <c r="U34" s="3" t="s">
        <v>131</v>
      </c>
      <c r="V34" s="4" t="s">
        <v>35</v>
      </c>
      <c r="W34" s="2" t="s">
        <v>34</v>
      </c>
      <c r="X34" s="2" t="s">
        <v>30</v>
      </c>
      <c r="Y34" s="2" t="s">
        <v>217</v>
      </c>
      <c r="Z34" s="4">
        <v>2020</v>
      </c>
      <c r="AA34" s="3" t="s">
        <v>218</v>
      </c>
      <c r="AB34" s="3" t="s">
        <v>219</v>
      </c>
      <c r="AC34" s="4">
        <v>10</v>
      </c>
      <c r="AD34" s="3" t="s">
        <v>225</v>
      </c>
      <c r="AE34" s="6">
        <v>4593819</v>
      </c>
      <c r="AF34" s="6">
        <v>0</v>
      </c>
      <c r="AG34" s="7">
        <v>0</v>
      </c>
      <c r="AH34" s="7">
        <v>0</v>
      </c>
    </row>
    <row r="35" spans="1:34" ht="43.5" x14ac:dyDescent="0.35">
      <c r="A35" s="3" t="s">
        <v>16</v>
      </c>
      <c r="B35" s="4">
        <v>5</v>
      </c>
      <c r="C35" s="4">
        <v>9</v>
      </c>
      <c r="D35" s="3" t="s">
        <v>157</v>
      </c>
      <c r="E35" s="4">
        <v>602</v>
      </c>
      <c r="F35" s="2" t="s">
        <v>20</v>
      </c>
      <c r="G35" s="4">
        <v>137000</v>
      </c>
      <c r="H35" s="4" t="s">
        <v>112</v>
      </c>
      <c r="I35" s="4">
        <v>31500</v>
      </c>
      <c r="J35" s="2" t="s">
        <v>94</v>
      </c>
      <c r="K35" s="3" t="s">
        <v>164</v>
      </c>
      <c r="L35" s="4">
        <v>466</v>
      </c>
      <c r="M35" s="2" t="s">
        <v>61</v>
      </c>
      <c r="N35" s="3" t="s">
        <v>165</v>
      </c>
      <c r="O35" s="4">
        <v>46601</v>
      </c>
      <c r="P35" s="2" t="s">
        <v>62</v>
      </c>
      <c r="Q35" s="4" t="s">
        <v>29</v>
      </c>
      <c r="R35" s="3" t="s">
        <v>130</v>
      </c>
      <c r="S35" s="4" t="s">
        <v>33</v>
      </c>
      <c r="T35" s="2" t="s">
        <v>34</v>
      </c>
      <c r="U35" s="3" t="s">
        <v>131</v>
      </c>
      <c r="V35" s="4" t="s">
        <v>35</v>
      </c>
      <c r="W35" s="2" t="s">
        <v>34</v>
      </c>
      <c r="X35" s="2" t="s">
        <v>30</v>
      </c>
      <c r="Y35" s="2" t="s">
        <v>217</v>
      </c>
      <c r="Z35" s="4">
        <v>2020</v>
      </c>
      <c r="AA35" s="3" t="s">
        <v>218</v>
      </c>
      <c r="AB35" s="3" t="s">
        <v>219</v>
      </c>
      <c r="AC35" s="4">
        <v>10</v>
      </c>
      <c r="AD35" s="3" t="s">
        <v>226</v>
      </c>
      <c r="AE35" s="6">
        <v>2701376</v>
      </c>
      <c r="AF35" s="6">
        <v>0</v>
      </c>
      <c r="AG35" s="7">
        <v>0</v>
      </c>
      <c r="AH35" s="7">
        <v>0</v>
      </c>
    </row>
    <row r="36" spans="1:34" ht="43.5" x14ac:dyDescent="0.35">
      <c r="A36" s="3" t="s">
        <v>16</v>
      </c>
      <c r="B36" s="4">
        <v>5</v>
      </c>
      <c r="C36" s="4">
        <v>9</v>
      </c>
      <c r="D36" s="3" t="s">
        <v>169</v>
      </c>
      <c r="E36" s="4">
        <v>765</v>
      </c>
      <c r="F36" s="2" t="s">
        <v>21</v>
      </c>
      <c r="G36" s="4">
        <v>145000</v>
      </c>
      <c r="H36" s="4" t="s">
        <v>212</v>
      </c>
      <c r="I36" s="4">
        <v>34900</v>
      </c>
      <c r="J36" s="2" t="s">
        <v>96</v>
      </c>
      <c r="K36" s="3" t="s">
        <v>170</v>
      </c>
      <c r="L36" s="4">
        <v>451</v>
      </c>
      <c r="M36" s="2" t="s">
        <v>68</v>
      </c>
      <c r="N36" s="3" t="s">
        <v>171</v>
      </c>
      <c r="O36" s="4">
        <v>45102</v>
      </c>
      <c r="P36" s="2" t="s">
        <v>69</v>
      </c>
      <c r="Q36" s="4" t="s">
        <v>29</v>
      </c>
      <c r="R36" s="3" t="s">
        <v>130</v>
      </c>
      <c r="S36" s="4" t="s">
        <v>33</v>
      </c>
      <c r="T36" s="2" t="s">
        <v>34</v>
      </c>
      <c r="U36" s="3" t="s">
        <v>131</v>
      </c>
      <c r="V36" s="4" t="s">
        <v>35</v>
      </c>
      <c r="W36" s="2" t="s">
        <v>34</v>
      </c>
      <c r="X36" s="2" t="s">
        <v>30</v>
      </c>
      <c r="Y36" s="2" t="s">
        <v>217</v>
      </c>
      <c r="Z36" s="4">
        <v>2020</v>
      </c>
      <c r="AA36" s="3" t="s">
        <v>218</v>
      </c>
      <c r="AB36" s="3" t="s">
        <v>219</v>
      </c>
      <c r="AC36" s="4">
        <v>10</v>
      </c>
      <c r="AD36" s="3" t="s">
        <v>227</v>
      </c>
      <c r="AE36" s="6">
        <v>3560858</v>
      </c>
      <c r="AF36" s="6">
        <v>0</v>
      </c>
      <c r="AG36" s="7">
        <v>0</v>
      </c>
      <c r="AH36" s="7">
        <v>0</v>
      </c>
    </row>
    <row r="37" spans="1:34" ht="29" x14ac:dyDescent="0.35">
      <c r="A37" s="3" t="s">
        <v>16</v>
      </c>
      <c r="B37" s="4">
        <v>5</v>
      </c>
      <c r="C37" s="4">
        <v>9</v>
      </c>
      <c r="D37" s="3" t="s">
        <v>169</v>
      </c>
      <c r="E37" s="4">
        <v>765</v>
      </c>
      <c r="F37" s="2" t="s">
        <v>21</v>
      </c>
      <c r="G37" s="4">
        <v>145000</v>
      </c>
      <c r="H37" s="4" t="s">
        <v>213</v>
      </c>
      <c r="I37" s="4">
        <v>35000</v>
      </c>
      <c r="J37" s="2" t="s">
        <v>97</v>
      </c>
      <c r="K37" s="3" t="s">
        <v>172</v>
      </c>
      <c r="L37" s="4">
        <v>452</v>
      </c>
      <c r="M37" s="2" t="s">
        <v>70</v>
      </c>
      <c r="N37" s="3" t="s">
        <v>173</v>
      </c>
      <c r="O37" s="4">
        <v>45215</v>
      </c>
      <c r="P37" s="2" t="s">
        <v>71</v>
      </c>
      <c r="Q37" s="4" t="s">
        <v>24</v>
      </c>
      <c r="R37" s="3" t="s">
        <v>126</v>
      </c>
      <c r="S37" s="4" t="s">
        <v>25</v>
      </c>
      <c r="T37" s="2" t="s">
        <v>26</v>
      </c>
      <c r="U37" s="3" t="s">
        <v>127</v>
      </c>
      <c r="V37" s="4" t="s">
        <v>27</v>
      </c>
      <c r="W37" s="2" t="s">
        <v>28</v>
      </c>
      <c r="X37" s="2" t="s">
        <v>30</v>
      </c>
      <c r="Y37" s="2" t="s">
        <v>217</v>
      </c>
      <c r="Z37" s="4">
        <v>2020</v>
      </c>
      <c r="AA37" s="3" t="s">
        <v>218</v>
      </c>
      <c r="AB37" s="3" t="s">
        <v>219</v>
      </c>
      <c r="AC37" s="4">
        <v>10</v>
      </c>
      <c r="AD37" s="3" t="s">
        <v>228</v>
      </c>
      <c r="AE37" s="6">
        <v>16600000</v>
      </c>
      <c r="AF37" s="6">
        <v>0</v>
      </c>
      <c r="AG37" s="7">
        <v>0</v>
      </c>
      <c r="AH37" s="7">
        <v>0</v>
      </c>
    </row>
    <row r="38" spans="1:34" ht="29" x14ac:dyDescent="0.35">
      <c r="A38" s="3" t="s">
        <v>16</v>
      </c>
      <c r="B38" s="4">
        <v>5</v>
      </c>
      <c r="C38" s="4">
        <v>9</v>
      </c>
      <c r="D38" s="3" t="s">
        <v>169</v>
      </c>
      <c r="E38" s="4">
        <v>765</v>
      </c>
      <c r="F38" s="2" t="s">
        <v>21</v>
      </c>
      <c r="G38" s="4">
        <v>145000</v>
      </c>
      <c r="H38" s="4" t="s">
        <v>213</v>
      </c>
      <c r="I38" s="4">
        <v>35000</v>
      </c>
      <c r="J38" s="2" t="s">
        <v>97</v>
      </c>
      <c r="K38" s="3" t="s">
        <v>172</v>
      </c>
      <c r="L38" s="4">
        <v>452</v>
      </c>
      <c r="M38" s="2" t="s">
        <v>70</v>
      </c>
      <c r="N38" s="3" t="s">
        <v>174</v>
      </c>
      <c r="O38" s="4">
        <v>45216</v>
      </c>
      <c r="P38" s="2" t="s">
        <v>72</v>
      </c>
      <c r="Q38" s="4" t="s">
        <v>29</v>
      </c>
      <c r="R38" s="3" t="s">
        <v>130</v>
      </c>
      <c r="S38" s="4" t="s">
        <v>33</v>
      </c>
      <c r="T38" s="2" t="s">
        <v>34</v>
      </c>
      <c r="U38" s="3" t="s">
        <v>131</v>
      </c>
      <c r="V38" s="4" t="s">
        <v>35</v>
      </c>
      <c r="W38" s="2" t="s">
        <v>34</v>
      </c>
      <c r="X38" s="2" t="s">
        <v>30</v>
      </c>
      <c r="Y38" s="2" t="s">
        <v>217</v>
      </c>
      <c r="Z38" s="4">
        <v>2020</v>
      </c>
      <c r="AA38" s="3" t="s">
        <v>218</v>
      </c>
      <c r="AB38" s="3" t="s">
        <v>219</v>
      </c>
      <c r="AC38" s="4">
        <v>10</v>
      </c>
      <c r="AD38" s="3" t="s">
        <v>229</v>
      </c>
      <c r="AE38" s="6">
        <v>211253</v>
      </c>
      <c r="AF38" s="6">
        <v>0</v>
      </c>
      <c r="AG38" s="7">
        <v>0</v>
      </c>
      <c r="AH38" s="7">
        <v>0</v>
      </c>
    </row>
    <row r="39" spans="1:34" ht="29" x14ac:dyDescent="0.35">
      <c r="A39" s="3" t="s">
        <v>16</v>
      </c>
      <c r="B39" s="4">
        <v>5</v>
      </c>
      <c r="C39" s="4">
        <v>9</v>
      </c>
      <c r="D39" s="3" t="s">
        <v>169</v>
      </c>
      <c r="E39" s="4">
        <v>765</v>
      </c>
      <c r="F39" s="2" t="s">
        <v>21</v>
      </c>
      <c r="G39" s="4">
        <v>145000</v>
      </c>
      <c r="H39" s="4" t="s">
        <v>114</v>
      </c>
      <c r="I39" s="4">
        <v>35400</v>
      </c>
      <c r="J39" s="2" t="s">
        <v>98</v>
      </c>
      <c r="K39" s="3" t="s">
        <v>175</v>
      </c>
      <c r="L39" s="4">
        <v>469</v>
      </c>
      <c r="M39" s="2" t="s">
        <v>73</v>
      </c>
      <c r="N39" s="3" t="s">
        <v>176</v>
      </c>
      <c r="O39" s="4">
        <v>46901</v>
      </c>
      <c r="P39" s="2" t="s">
        <v>74</v>
      </c>
      <c r="Q39" s="4" t="s">
        <v>24</v>
      </c>
      <c r="R39" s="3" t="s">
        <v>126</v>
      </c>
      <c r="S39" s="4" t="s">
        <v>25</v>
      </c>
      <c r="T39" s="2" t="s">
        <v>26</v>
      </c>
      <c r="U39" s="3" t="s">
        <v>127</v>
      </c>
      <c r="V39" s="4" t="s">
        <v>27</v>
      </c>
      <c r="W39" s="2" t="s">
        <v>28</v>
      </c>
      <c r="X39" s="2" t="s">
        <v>30</v>
      </c>
      <c r="Y39" s="2" t="s">
        <v>217</v>
      </c>
      <c r="Z39" s="4">
        <v>2020</v>
      </c>
      <c r="AA39" s="3" t="s">
        <v>218</v>
      </c>
      <c r="AB39" s="3" t="s">
        <v>219</v>
      </c>
      <c r="AC39" s="4">
        <v>10</v>
      </c>
      <c r="AD39" s="3" t="s">
        <v>230</v>
      </c>
      <c r="AE39" s="6">
        <v>-1904644</v>
      </c>
      <c r="AF39" s="6">
        <v>0</v>
      </c>
      <c r="AG39" s="7">
        <v>0</v>
      </c>
      <c r="AH39" s="7">
        <v>0</v>
      </c>
    </row>
    <row r="40" spans="1:34" ht="29" x14ac:dyDescent="0.35">
      <c r="A40" s="3" t="s">
        <v>16</v>
      </c>
      <c r="B40" s="4">
        <v>5</v>
      </c>
      <c r="C40" s="4">
        <v>9</v>
      </c>
      <c r="D40" s="3" t="s">
        <v>169</v>
      </c>
      <c r="E40" s="4">
        <v>765</v>
      </c>
      <c r="F40" s="2" t="s">
        <v>21</v>
      </c>
      <c r="G40" s="4">
        <v>145000</v>
      </c>
      <c r="H40" s="4" t="s">
        <v>114</v>
      </c>
      <c r="I40" s="4">
        <v>35400</v>
      </c>
      <c r="J40" s="2" t="s">
        <v>98</v>
      </c>
      <c r="K40" s="3" t="s">
        <v>175</v>
      </c>
      <c r="L40" s="4">
        <v>469</v>
      </c>
      <c r="M40" s="2" t="s">
        <v>73</v>
      </c>
      <c r="N40" s="3" t="s">
        <v>176</v>
      </c>
      <c r="O40" s="4">
        <v>46901</v>
      </c>
      <c r="P40" s="2" t="s">
        <v>74</v>
      </c>
      <c r="Q40" s="4" t="s">
        <v>29</v>
      </c>
      <c r="R40" s="3" t="s">
        <v>130</v>
      </c>
      <c r="S40" s="4" t="s">
        <v>33</v>
      </c>
      <c r="T40" s="2" t="s">
        <v>34</v>
      </c>
      <c r="U40" s="3" t="s">
        <v>131</v>
      </c>
      <c r="V40" s="4" t="s">
        <v>35</v>
      </c>
      <c r="W40" s="2" t="s">
        <v>34</v>
      </c>
      <c r="X40" s="2" t="s">
        <v>30</v>
      </c>
      <c r="Y40" s="2" t="s">
        <v>217</v>
      </c>
      <c r="Z40" s="4">
        <v>2020</v>
      </c>
      <c r="AA40" s="3" t="s">
        <v>218</v>
      </c>
      <c r="AB40" s="3" t="s">
        <v>219</v>
      </c>
      <c r="AC40" s="4">
        <v>10</v>
      </c>
      <c r="AD40" s="3" t="s">
        <v>230</v>
      </c>
      <c r="AE40" s="6">
        <v>3859168</v>
      </c>
      <c r="AF40" s="6">
        <v>0</v>
      </c>
      <c r="AG40" s="7">
        <v>0</v>
      </c>
      <c r="AH40" s="7">
        <v>0</v>
      </c>
    </row>
    <row r="41" spans="1:34" ht="29" x14ac:dyDescent="0.35">
      <c r="A41" s="3" t="s">
        <v>16</v>
      </c>
      <c r="B41" s="4">
        <v>5</v>
      </c>
      <c r="C41" s="4">
        <v>9</v>
      </c>
      <c r="D41" s="3" t="s">
        <v>169</v>
      </c>
      <c r="E41" s="4">
        <v>765</v>
      </c>
      <c r="F41" s="2" t="s">
        <v>21</v>
      </c>
      <c r="G41" s="4">
        <v>145000</v>
      </c>
      <c r="H41" s="4" t="s">
        <v>114</v>
      </c>
      <c r="I41" s="4">
        <v>35400</v>
      </c>
      <c r="J41" s="2" t="s">
        <v>98</v>
      </c>
      <c r="K41" s="3" t="s">
        <v>175</v>
      </c>
      <c r="L41" s="4">
        <v>469</v>
      </c>
      <c r="M41" s="2" t="s">
        <v>73</v>
      </c>
      <c r="N41" s="3" t="s">
        <v>177</v>
      </c>
      <c r="O41" s="4">
        <v>46903</v>
      </c>
      <c r="P41" s="2" t="s">
        <v>75</v>
      </c>
      <c r="Q41" s="4" t="s">
        <v>24</v>
      </c>
      <c r="R41" s="3" t="s">
        <v>126</v>
      </c>
      <c r="S41" s="4" t="s">
        <v>25</v>
      </c>
      <c r="T41" s="2" t="s">
        <v>26</v>
      </c>
      <c r="U41" s="3" t="s">
        <v>127</v>
      </c>
      <c r="V41" s="4" t="s">
        <v>27</v>
      </c>
      <c r="W41" s="2" t="s">
        <v>28</v>
      </c>
      <c r="X41" s="2" t="s">
        <v>30</v>
      </c>
      <c r="Y41" s="2" t="s">
        <v>217</v>
      </c>
      <c r="Z41" s="4">
        <v>2020</v>
      </c>
      <c r="AA41" s="3" t="s">
        <v>218</v>
      </c>
      <c r="AB41" s="3" t="s">
        <v>219</v>
      </c>
      <c r="AC41" s="4">
        <v>10</v>
      </c>
      <c r="AD41" s="3" t="s">
        <v>230</v>
      </c>
      <c r="AE41" s="6">
        <v>-3859168</v>
      </c>
      <c r="AF41" s="6">
        <v>0</v>
      </c>
      <c r="AG41" s="7">
        <v>0</v>
      </c>
      <c r="AH41" s="7">
        <v>0</v>
      </c>
    </row>
    <row r="42" spans="1:34" ht="29" x14ac:dyDescent="0.35">
      <c r="A42" s="3" t="s">
        <v>16</v>
      </c>
      <c r="B42" s="4">
        <v>5</v>
      </c>
      <c r="C42" s="4">
        <v>9</v>
      </c>
      <c r="D42" s="3" t="s">
        <v>169</v>
      </c>
      <c r="E42" s="4">
        <v>765</v>
      </c>
      <c r="F42" s="2" t="s">
        <v>21</v>
      </c>
      <c r="G42" s="4">
        <v>145000</v>
      </c>
      <c r="H42" s="4" t="s">
        <v>114</v>
      </c>
      <c r="I42" s="4">
        <v>35400</v>
      </c>
      <c r="J42" s="2" t="s">
        <v>98</v>
      </c>
      <c r="K42" s="3" t="s">
        <v>175</v>
      </c>
      <c r="L42" s="4">
        <v>469</v>
      </c>
      <c r="M42" s="2" t="s">
        <v>73</v>
      </c>
      <c r="N42" s="3" t="s">
        <v>177</v>
      </c>
      <c r="O42" s="4">
        <v>46903</v>
      </c>
      <c r="P42" s="2" t="s">
        <v>75</v>
      </c>
      <c r="Q42" s="4" t="s">
        <v>29</v>
      </c>
      <c r="R42" s="3" t="s">
        <v>130</v>
      </c>
      <c r="S42" s="4" t="s">
        <v>33</v>
      </c>
      <c r="T42" s="2" t="s">
        <v>34</v>
      </c>
      <c r="U42" s="3" t="s">
        <v>131</v>
      </c>
      <c r="V42" s="4" t="s">
        <v>35</v>
      </c>
      <c r="W42" s="2" t="s">
        <v>34</v>
      </c>
      <c r="X42" s="2" t="s">
        <v>30</v>
      </c>
      <c r="Y42" s="2" t="s">
        <v>217</v>
      </c>
      <c r="Z42" s="4">
        <v>2020</v>
      </c>
      <c r="AA42" s="3" t="s">
        <v>218</v>
      </c>
      <c r="AB42" s="3" t="s">
        <v>219</v>
      </c>
      <c r="AC42" s="4">
        <v>10</v>
      </c>
      <c r="AD42" s="3" t="s">
        <v>230</v>
      </c>
      <c r="AE42" s="6">
        <v>1904644</v>
      </c>
      <c r="AF42" s="6">
        <v>0</v>
      </c>
      <c r="AG42" s="7">
        <v>0</v>
      </c>
      <c r="AH42" s="7">
        <v>0</v>
      </c>
    </row>
    <row r="43" spans="1:34" ht="29" x14ac:dyDescent="0.35">
      <c r="A43" s="3" t="s">
        <v>16</v>
      </c>
      <c r="B43" s="4">
        <v>5</v>
      </c>
      <c r="C43" s="4">
        <v>9</v>
      </c>
      <c r="D43" s="3" t="s">
        <v>169</v>
      </c>
      <c r="E43" s="4">
        <v>765</v>
      </c>
      <c r="F43" s="2" t="s">
        <v>21</v>
      </c>
      <c r="G43" s="4">
        <v>145000</v>
      </c>
      <c r="H43" s="4" t="s">
        <v>115</v>
      </c>
      <c r="I43" s="4">
        <v>35600</v>
      </c>
      <c r="J43" s="2" t="s">
        <v>99</v>
      </c>
      <c r="K43" s="3" t="s">
        <v>156</v>
      </c>
      <c r="L43" s="4">
        <v>492</v>
      </c>
      <c r="M43" s="2" t="s">
        <v>54</v>
      </c>
      <c r="N43" s="3" t="s">
        <v>178</v>
      </c>
      <c r="O43" s="4">
        <v>49203</v>
      </c>
      <c r="P43" s="2" t="s">
        <v>76</v>
      </c>
      <c r="Q43" s="4" t="s">
        <v>29</v>
      </c>
      <c r="R43" s="3" t="s">
        <v>130</v>
      </c>
      <c r="S43" s="4" t="s">
        <v>33</v>
      </c>
      <c r="T43" s="2" t="s">
        <v>34</v>
      </c>
      <c r="U43" s="3" t="s">
        <v>131</v>
      </c>
      <c r="V43" s="4" t="s">
        <v>35</v>
      </c>
      <c r="W43" s="2" t="s">
        <v>34</v>
      </c>
      <c r="X43" s="2" t="s">
        <v>30</v>
      </c>
      <c r="Y43" s="2" t="s">
        <v>217</v>
      </c>
      <c r="Z43" s="4">
        <v>2020</v>
      </c>
      <c r="AA43" s="3" t="s">
        <v>218</v>
      </c>
      <c r="AB43" s="3" t="s">
        <v>219</v>
      </c>
      <c r="AC43" s="4">
        <v>10</v>
      </c>
      <c r="AD43" s="3" t="s">
        <v>231</v>
      </c>
      <c r="AE43" s="6">
        <v>650000</v>
      </c>
      <c r="AF43" s="6">
        <v>0</v>
      </c>
      <c r="AG43" s="7">
        <v>0</v>
      </c>
      <c r="AH43" s="7">
        <v>0</v>
      </c>
    </row>
    <row r="44" spans="1:34" ht="29" x14ac:dyDescent="0.35">
      <c r="A44" s="3" t="s">
        <v>16</v>
      </c>
      <c r="B44" s="4">
        <v>5</v>
      </c>
      <c r="C44" s="4">
        <v>9</v>
      </c>
      <c r="D44" s="3" t="s">
        <v>169</v>
      </c>
      <c r="E44" s="4">
        <v>765</v>
      </c>
      <c r="F44" s="2" t="s">
        <v>21</v>
      </c>
      <c r="G44" s="4">
        <v>145000</v>
      </c>
      <c r="H44" s="4" t="s">
        <v>116</v>
      </c>
      <c r="I44" s="4">
        <v>35900</v>
      </c>
      <c r="J44" s="2" t="s">
        <v>95</v>
      </c>
      <c r="K44" s="3" t="s">
        <v>154</v>
      </c>
      <c r="L44" s="4">
        <v>499</v>
      </c>
      <c r="M44" s="2" t="s">
        <v>31</v>
      </c>
      <c r="N44" s="3" t="s">
        <v>155</v>
      </c>
      <c r="O44" s="4">
        <v>49902</v>
      </c>
      <c r="P44" s="2" t="s">
        <v>40</v>
      </c>
      <c r="Q44" s="4" t="s">
        <v>29</v>
      </c>
      <c r="R44" s="3" t="s">
        <v>130</v>
      </c>
      <c r="S44" s="4" t="s">
        <v>33</v>
      </c>
      <c r="T44" s="2" t="s">
        <v>34</v>
      </c>
      <c r="U44" s="3" t="s">
        <v>131</v>
      </c>
      <c r="V44" s="4" t="s">
        <v>35</v>
      </c>
      <c r="W44" s="2" t="s">
        <v>34</v>
      </c>
      <c r="X44" s="2" t="s">
        <v>30</v>
      </c>
      <c r="Y44" s="2" t="s">
        <v>217</v>
      </c>
      <c r="Z44" s="4">
        <v>2020</v>
      </c>
      <c r="AA44" s="3" t="s">
        <v>218</v>
      </c>
      <c r="AB44" s="3" t="s">
        <v>219</v>
      </c>
      <c r="AC44" s="4">
        <v>10</v>
      </c>
      <c r="AD44" s="3" t="s">
        <v>227</v>
      </c>
      <c r="AE44" s="6">
        <v>178043</v>
      </c>
      <c r="AF44" s="6">
        <v>0</v>
      </c>
      <c r="AG44" s="7">
        <v>0</v>
      </c>
      <c r="AH44" s="7">
        <v>0</v>
      </c>
    </row>
    <row r="45" spans="1:34" ht="43.5" x14ac:dyDescent="0.35">
      <c r="A45" s="3" t="s">
        <v>15</v>
      </c>
      <c r="B45" s="4">
        <v>15</v>
      </c>
      <c r="C45" s="4">
        <v>10</v>
      </c>
      <c r="D45" s="3" t="s">
        <v>179</v>
      </c>
      <c r="E45" s="4">
        <v>199</v>
      </c>
      <c r="F45" s="2" t="s">
        <v>19</v>
      </c>
      <c r="G45" s="4">
        <v>151000</v>
      </c>
      <c r="H45" s="4" t="s">
        <v>214</v>
      </c>
      <c r="I45" s="4">
        <v>37300</v>
      </c>
      <c r="J45" s="2" t="s">
        <v>100</v>
      </c>
      <c r="K45" s="3" t="s">
        <v>180</v>
      </c>
      <c r="L45" s="4">
        <v>503</v>
      </c>
      <c r="M45" s="2" t="s">
        <v>77</v>
      </c>
      <c r="N45" s="3" t="s">
        <v>181</v>
      </c>
      <c r="O45" s="4">
        <v>50301</v>
      </c>
      <c r="P45" s="2" t="s">
        <v>78</v>
      </c>
      <c r="Q45" s="4" t="s">
        <v>24</v>
      </c>
      <c r="R45" s="3" t="s">
        <v>126</v>
      </c>
      <c r="S45" s="4" t="s">
        <v>25</v>
      </c>
      <c r="T45" s="2" t="s">
        <v>26</v>
      </c>
      <c r="U45" s="3" t="s">
        <v>127</v>
      </c>
      <c r="V45" s="4" t="s">
        <v>27</v>
      </c>
      <c r="W45" s="2" t="s">
        <v>28</v>
      </c>
      <c r="X45" s="2" t="s">
        <v>30</v>
      </c>
      <c r="Y45" s="2" t="s">
        <v>217</v>
      </c>
      <c r="Z45" s="4">
        <v>2020</v>
      </c>
      <c r="AA45" s="3" t="s">
        <v>218</v>
      </c>
      <c r="AB45" s="3" t="s">
        <v>219</v>
      </c>
      <c r="AC45" s="4">
        <v>10</v>
      </c>
      <c r="AD45" s="3" t="s">
        <v>252</v>
      </c>
      <c r="AE45" s="6">
        <v>0</v>
      </c>
      <c r="AF45" s="6">
        <v>34175400</v>
      </c>
      <c r="AG45" s="7">
        <v>0</v>
      </c>
      <c r="AH45" s="7">
        <v>0</v>
      </c>
    </row>
    <row r="46" spans="1:34" ht="29" x14ac:dyDescent="0.35">
      <c r="A46" s="3" t="s">
        <v>6</v>
      </c>
      <c r="B46" s="4">
        <v>6</v>
      </c>
      <c r="C46" s="4">
        <v>11</v>
      </c>
      <c r="D46" s="3" t="s">
        <v>183</v>
      </c>
      <c r="E46" s="4">
        <v>140</v>
      </c>
      <c r="F46" s="2" t="s">
        <v>9</v>
      </c>
      <c r="G46" s="4">
        <v>162000</v>
      </c>
      <c r="H46" s="4" t="s">
        <v>215</v>
      </c>
      <c r="I46" s="4">
        <v>40300</v>
      </c>
      <c r="J46" s="2" t="s">
        <v>101</v>
      </c>
      <c r="K46" s="3" t="s">
        <v>184</v>
      </c>
      <c r="L46" s="4">
        <v>303</v>
      </c>
      <c r="M46" s="2" t="s">
        <v>80</v>
      </c>
      <c r="N46" s="3" t="s">
        <v>185</v>
      </c>
      <c r="O46" s="4">
        <v>30304</v>
      </c>
      <c r="P46" s="2" t="s">
        <v>81</v>
      </c>
      <c r="Q46" s="4" t="s">
        <v>24</v>
      </c>
      <c r="R46" s="3" t="s">
        <v>126</v>
      </c>
      <c r="S46" s="4" t="s">
        <v>25</v>
      </c>
      <c r="T46" s="2" t="s">
        <v>26</v>
      </c>
      <c r="U46" s="3" t="s">
        <v>127</v>
      </c>
      <c r="V46" s="4" t="s">
        <v>27</v>
      </c>
      <c r="W46" s="2" t="s">
        <v>28</v>
      </c>
      <c r="X46" s="2" t="s">
        <v>30</v>
      </c>
      <c r="Y46" s="2" t="s">
        <v>217</v>
      </c>
      <c r="Z46" s="4">
        <v>2020</v>
      </c>
      <c r="AA46" s="3" t="s">
        <v>218</v>
      </c>
      <c r="AB46" s="3" t="s">
        <v>219</v>
      </c>
      <c r="AC46" s="4">
        <v>10</v>
      </c>
      <c r="AD46" s="3" t="s">
        <v>232</v>
      </c>
      <c r="AE46" s="6">
        <v>200000</v>
      </c>
      <c r="AF46" s="6">
        <v>0</v>
      </c>
      <c r="AG46" s="7">
        <v>0</v>
      </c>
      <c r="AH46" s="7">
        <v>0</v>
      </c>
    </row>
    <row r="47" spans="1:34" ht="29" x14ac:dyDescent="0.35">
      <c r="A47" s="3" t="s">
        <v>6</v>
      </c>
      <c r="B47" s="4">
        <v>6</v>
      </c>
      <c r="C47" s="4">
        <v>11</v>
      </c>
      <c r="D47" s="3" t="s">
        <v>183</v>
      </c>
      <c r="E47" s="4">
        <v>140</v>
      </c>
      <c r="F47" s="2" t="s">
        <v>9</v>
      </c>
      <c r="G47" s="4">
        <v>162000</v>
      </c>
      <c r="H47" s="4" t="s">
        <v>215</v>
      </c>
      <c r="I47" s="4">
        <v>40300</v>
      </c>
      <c r="J47" s="2" t="s">
        <v>101</v>
      </c>
      <c r="K47" s="3" t="s">
        <v>184</v>
      </c>
      <c r="L47" s="4">
        <v>303</v>
      </c>
      <c r="M47" s="2" t="s">
        <v>80</v>
      </c>
      <c r="N47" s="3" t="s">
        <v>185</v>
      </c>
      <c r="O47" s="4">
        <v>30304</v>
      </c>
      <c r="P47" s="2" t="s">
        <v>81</v>
      </c>
      <c r="Q47" s="4" t="s">
        <v>24</v>
      </c>
      <c r="R47" s="3" t="s">
        <v>126</v>
      </c>
      <c r="S47" s="4" t="s">
        <v>25</v>
      </c>
      <c r="T47" s="2" t="s">
        <v>26</v>
      </c>
      <c r="U47" s="3" t="s">
        <v>127</v>
      </c>
      <c r="V47" s="4" t="s">
        <v>27</v>
      </c>
      <c r="W47" s="2" t="s">
        <v>28</v>
      </c>
      <c r="X47" s="2" t="s">
        <v>30</v>
      </c>
      <c r="Y47" s="2" t="s">
        <v>217</v>
      </c>
      <c r="Z47" s="4">
        <v>2020</v>
      </c>
      <c r="AA47" s="3" t="s">
        <v>218</v>
      </c>
      <c r="AB47" s="3" t="s">
        <v>219</v>
      </c>
      <c r="AC47" s="4">
        <v>10</v>
      </c>
      <c r="AD47" s="3" t="s">
        <v>233</v>
      </c>
      <c r="AE47" s="6">
        <v>208079</v>
      </c>
      <c r="AF47" s="6">
        <v>249695</v>
      </c>
      <c r="AG47" s="7">
        <v>2</v>
      </c>
      <c r="AH47" s="7">
        <v>2</v>
      </c>
    </row>
    <row r="48" spans="1:34" ht="29" x14ac:dyDescent="0.35">
      <c r="A48" s="3" t="s">
        <v>6</v>
      </c>
      <c r="B48" s="4">
        <v>6</v>
      </c>
      <c r="C48" s="4">
        <v>11</v>
      </c>
      <c r="D48" s="3" t="s">
        <v>183</v>
      </c>
      <c r="E48" s="4">
        <v>140</v>
      </c>
      <c r="F48" s="2" t="s">
        <v>9</v>
      </c>
      <c r="G48" s="4">
        <v>162000</v>
      </c>
      <c r="H48" s="4" t="s">
        <v>215</v>
      </c>
      <c r="I48" s="4">
        <v>40300</v>
      </c>
      <c r="J48" s="2" t="s">
        <v>101</v>
      </c>
      <c r="K48" s="3" t="s">
        <v>184</v>
      </c>
      <c r="L48" s="4">
        <v>303</v>
      </c>
      <c r="M48" s="2" t="s">
        <v>80</v>
      </c>
      <c r="N48" s="3" t="s">
        <v>185</v>
      </c>
      <c r="O48" s="4">
        <v>30304</v>
      </c>
      <c r="P48" s="2" t="s">
        <v>81</v>
      </c>
      <c r="Q48" s="4" t="s">
        <v>24</v>
      </c>
      <c r="R48" s="3" t="s">
        <v>126</v>
      </c>
      <c r="S48" s="4" t="s">
        <v>25</v>
      </c>
      <c r="T48" s="2" t="s">
        <v>26</v>
      </c>
      <c r="U48" s="3" t="s">
        <v>127</v>
      </c>
      <c r="V48" s="4" t="s">
        <v>27</v>
      </c>
      <c r="W48" s="2" t="s">
        <v>28</v>
      </c>
      <c r="X48" s="2" t="s">
        <v>30</v>
      </c>
      <c r="Y48" s="2" t="s">
        <v>217</v>
      </c>
      <c r="Z48" s="4">
        <v>2020</v>
      </c>
      <c r="AA48" s="3" t="s">
        <v>218</v>
      </c>
      <c r="AB48" s="3" t="s">
        <v>219</v>
      </c>
      <c r="AC48" s="4">
        <v>10</v>
      </c>
      <c r="AD48" s="3" t="s">
        <v>234</v>
      </c>
      <c r="AE48" s="6">
        <v>50000</v>
      </c>
      <c r="AF48" s="6">
        <v>50000</v>
      </c>
      <c r="AG48" s="7">
        <v>0</v>
      </c>
      <c r="AH48" s="7">
        <v>0</v>
      </c>
    </row>
    <row r="49" spans="1:34" ht="43.5" x14ac:dyDescent="0.35">
      <c r="A49" s="3" t="s">
        <v>6</v>
      </c>
      <c r="B49" s="4">
        <v>6</v>
      </c>
      <c r="C49" s="4">
        <v>11</v>
      </c>
      <c r="D49" s="3" t="s">
        <v>183</v>
      </c>
      <c r="E49" s="4">
        <v>140</v>
      </c>
      <c r="F49" s="2" t="s">
        <v>9</v>
      </c>
      <c r="G49" s="4">
        <v>162000</v>
      </c>
      <c r="H49" s="4" t="s">
        <v>215</v>
      </c>
      <c r="I49" s="4">
        <v>40300</v>
      </c>
      <c r="J49" s="2" t="s">
        <v>101</v>
      </c>
      <c r="K49" s="3" t="s">
        <v>184</v>
      </c>
      <c r="L49" s="4">
        <v>303</v>
      </c>
      <c r="M49" s="2" t="s">
        <v>80</v>
      </c>
      <c r="N49" s="3" t="s">
        <v>185</v>
      </c>
      <c r="O49" s="4">
        <v>30304</v>
      </c>
      <c r="P49" s="2" t="s">
        <v>81</v>
      </c>
      <c r="Q49" s="4" t="s">
        <v>24</v>
      </c>
      <c r="R49" s="3" t="s">
        <v>126</v>
      </c>
      <c r="S49" s="4" t="s">
        <v>25</v>
      </c>
      <c r="T49" s="2" t="s">
        <v>26</v>
      </c>
      <c r="U49" s="3" t="s">
        <v>127</v>
      </c>
      <c r="V49" s="4" t="s">
        <v>27</v>
      </c>
      <c r="W49" s="2" t="s">
        <v>28</v>
      </c>
      <c r="X49" s="2" t="s">
        <v>30</v>
      </c>
      <c r="Y49" s="2" t="s">
        <v>217</v>
      </c>
      <c r="Z49" s="4">
        <v>2020</v>
      </c>
      <c r="AA49" s="3" t="s">
        <v>218</v>
      </c>
      <c r="AB49" s="3" t="s">
        <v>219</v>
      </c>
      <c r="AC49" s="4">
        <v>10</v>
      </c>
      <c r="AD49" s="3" t="s">
        <v>235</v>
      </c>
      <c r="AE49" s="6">
        <v>94825</v>
      </c>
      <c r="AF49" s="6">
        <v>113790</v>
      </c>
      <c r="AG49" s="7">
        <v>1</v>
      </c>
      <c r="AH49" s="7">
        <v>1</v>
      </c>
    </row>
    <row r="50" spans="1:34" ht="43.5" x14ac:dyDescent="0.35">
      <c r="A50" s="3" t="s">
        <v>6</v>
      </c>
      <c r="B50" s="4">
        <v>6</v>
      </c>
      <c r="C50" s="4">
        <v>11</v>
      </c>
      <c r="D50" s="3" t="s">
        <v>183</v>
      </c>
      <c r="E50" s="4">
        <v>140</v>
      </c>
      <c r="F50" s="2" t="s">
        <v>9</v>
      </c>
      <c r="G50" s="4">
        <v>162000</v>
      </c>
      <c r="H50" s="4" t="s">
        <v>215</v>
      </c>
      <c r="I50" s="4">
        <v>40300</v>
      </c>
      <c r="J50" s="2" t="s">
        <v>101</v>
      </c>
      <c r="K50" s="3" t="s">
        <v>184</v>
      </c>
      <c r="L50" s="4">
        <v>303</v>
      </c>
      <c r="M50" s="2" t="s">
        <v>80</v>
      </c>
      <c r="N50" s="3" t="s">
        <v>185</v>
      </c>
      <c r="O50" s="4">
        <v>30304</v>
      </c>
      <c r="P50" s="2" t="s">
        <v>81</v>
      </c>
      <c r="Q50" s="4" t="s">
        <v>24</v>
      </c>
      <c r="R50" s="3" t="s">
        <v>126</v>
      </c>
      <c r="S50" s="4" t="s">
        <v>25</v>
      </c>
      <c r="T50" s="2" t="s">
        <v>26</v>
      </c>
      <c r="U50" s="3" t="s">
        <v>127</v>
      </c>
      <c r="V50" s="4" t="s">
        <v>27</v>
      </c>
      <c r="W50" s="2" t="s">
        <v>28</v>
      </c>
      <c r="X50" s="2" t="s">
        <v>30</v>
      </c>
      <c r="Y50" s="2" t="s">
        <v>217</v>
      </c>
      <c r="Z50" s="4">
        <v>2020</v>
      </c>
      <c r="AA50" s="3" t="s">
        <v>218</v>
      </c>
      <c r="AB50" s="3" t="s">
        <v>219</v>
      </c>
      <c r="AC50" s="4">
        <v>10</v>
      </c>
      <c r="AD50" s="3" t="s">
        <v>236</v>
      </c>
      <c r="AE50" s="6">
        <v>1000000</v>
      </c>
      <c r="AF50" s="6">
        <v>0</v>
      </c>
      <c r="AG50" s="7">
        <v>0</v>
      </c>
      <c r="AH50" s="7">
        <v>0</v>
      </c>
    </row>
    <row r="51" spans="1:34" ht="43.5" x14ac:dyDescent="0.35">
      <c r="A51" s="3" t="s">
        <v>6</v>
      </c>
      <c r="B51" s="4">
        <v>6</v>
      </c>
      <c r="C51" s="4">
        <v>11</v>
      </c>
      <c r="D51" s="3" t="s">
        <v>183</v>
      </c>
      <c r="E51" s="4">
        <v>140</v>
      </c>
      <c r="F51" s="2" t="s">
        <v>9</v>
      </c>
      <c r="G51" s="4">
        <v>162000</v>
      </c>
      <c r="H51" s="4" t="s">
        <v>215</v>
      </c>
      <c r="I51" s="4">
        <v>40300</v>
      </c>
      <c r="J51" s="2" t="s">
        <v>101</v>
      </c>
      <c r="K51" s="3" t="s">
        <v>184</v>
      </c>
      <c r="L51" s="4">
        <v>303</v>
      </c>
      <c r="M51" s="2" t="s">
        <v>80</v>
      </c>
      <c r="N51" s="3" t="s">
        <v>186</v>
      </c>
      <c r="O51" s="4">
        <v>30307</v>
      </c>
      <c r="P51" s="2" t="s">
        <v>82</v>
      </c>
      <c r="Q51" s="4" t="s">
        <v>24</v>
      </c>
      <c r="R51" s="3" t="s">
        <v>126</v>
      </c>
      <c r="S51" s="4" t="s">
        <v>25</v>
      </c>
      <c r="T51" s="2" t="s">
        <v>26</v>
      </c>
      <c r="U51" s="3" t="s">
        <v>127</v>
      </c>
      <c r="V51" s="4" t="s">
        <v>27</v>
      </c>
      <c r="W51" s="2" t="s">
        <v>28</v>
      </c>
      <c r="X51" s="2" t="s">
        <v>30</v>
      </c>
      <c r="Y51" s="2" t="s">
        <v>217</v>
      </c>
      <c r="Z51" s="4">
        <v>2020</v>
      </c>
      <c r="AA51" s="3" t="s">
        <v>218</v>
      </c>
      <c r="AB51" s="3" t="s">
        <v>219</v>
      </c>
      <c r="AC51" s="4">
        <v>10</v>
      </c>
      <c r="AD51" s="3" t="s">
        <v>236</v>
      </c>
      <c r="AE51" s="6">
        <v>504321</v>
      </c>
      <c r="AF51" s="6">
        <v>605185</v>
      </c>
      <c r="AG51" s="7">
        <v>5</v>
      </c>
      <c r="AH51" s="7">
        <v>5</v>
      </c>
    </row>
    <row r="52" spans="1:34" ht="29" x14ac:dyDescent="0.35">
      <c r="A52" s="3" t="s">
        <v>6</v>
      </c>
      <c r="B52" s="4">
        <v>6</v>
      </c>
      <c r="C52" s="4">
        <v>11</v>
      </c>
      <c r="D52" s="3" t="s">
        <v>187</v>
      </c>
      <c r="E52" s="4">
        <v>156</v>
      </c>
      <c r="F52" s="2" t="s">
        <v>11</v>
      </c>
      <c r="G52" s="4">
        <v>168000</v>
      </c>
      <c r="H52" s="4" t="s">
        <v>216</v>
      </c>
      <c r="I52" s="4">
        <v>42700</v>
      </c>
      <c r="J52" s="2" t="s">
        <v>102</v>
      </c>
      <c r="K52" s="3" t="s">
        <v>128</v>
      </c>
      <c r="L52" s="4">
        <v>399</v>
      </c>
      <c r="M52" s="2" t="s">
        <v>31</v>
      </c>
      <c r="N52" s="3" t="s">
        <v>182</v>
      </c>
      <c r="O52" s="4">
        <v>39929</v>
      </c>
      <c r="P52" s="2" t="s">
        <v>79</v>
      </c>
      <c r="Q52" s="4" t="s">
        <v>24</v>
      </c>
      <c r="R52" s="3" t="s">
        <v>126</v>
      </c>
      <c r="S52" s="4" t="s">
        <v>25</v>
      </c>
      <c r="T52" s="2" t="s">
        <v>26</v>
      </c>
      <c r="U52" s="3" t="s">
        <v>127</v>
      </c>
      <c r="V52" s="4" t="s">
        <v>27</v>
      </c>
      <c r="W52" s="2" t="s">
        <v>28</v>
      </c>
      <c r="X52" s="2" t="s">
        <v>30</v>
      </c>
      <c r="Y52" s="2" t="s">
        <v>217</v>
      </c>
      <c r="Z52" s="4">
        <v>2020</v>
      </c>
      <c r="AA52" s="3" t="s">
        <v>218</v>
      </c>
      <c r="AB52" s="3" t="s">
        <v>219</v>
      </c>
      <c r="AC52" s="4">
        <v>10</v>
      </c>
      <c r="AD52" s="3" t="s">
        <v>237</v>
      </c>
      <c r="AE52" s="6">
        <v>500000</v>
      </c>
      <c r="AF52" s="6">
        <v>0</v>
      </c>
      <c r="AG52" s="7">
        <v>0</v>
      </c>
      <c r="AH52" s="7">
        <v>0</v>
      </c>
    </row>
    <row r="53" spans="1:34" ht="29" x14ac:dyDescent="0.35">
      <c r="A53" s="3" t="s">
        <v>22</v>
      </c>
      <c r="B53" s="4">
        <v>10</v>
      </c>
      <c r="C53" s="4">
        <v>15</v>
      </c>
      <c r="D53" s="3" t="s">
        <v>188</v>
      </c>
      <c r="E53" s="4">
        <v>995</v>
      </c>
      <c r="F53" s="2" t="s">
        <v>22</v>
      </c>
      <c r="G53" s="4">
        <v>184000</v>
      </c>
      <c r="H53" s="4" t="s">
        <v>238</v>
      </c>
      <c r="I53" s="4">
        <v>48220</v>
      </c>
      <c r="J53" s="2" t="s">
        <v>239</v>
      </c>
      <c r="K53" s="3" t="s">
        <v>240</v>
      </c>
      <c r="L53" s="4">
        <v>226</v>
      </c>
      <c r="M53" s="2" t="s">
        <v>241</v>
      </c>
      <c r="N53" s="3" t="s">
        <v>242</v>
      </c>
      <c r="O53" s="4">
        <v>22601</v>
      </c>
      <c r="P53" s="2" t="s">
        <v>243</v>
      </c>
      <c r="Q53" s="4" t="s">
        <v>24</v>
      </c>
      <c r="R53" s="3" t="s">
        <v>126</v>
      </c>
      <c r="S53" s="4" t="s">
        <v>25</v>
      </c>
      <c r="T53" s="2" t="s">
        <v>26</v>
      </c>
      <c r="U53" s="3" t="s">
        <v>127</v>
      </c>
      <c r="V53" s="4" t="s">
        <v>27</v>
      </c>
      <c r="W53" s="2" t="s">
        <v>28</v>
      </c>
      <c r="X53" s="2" t="s">
        <v>30</v>
      </c>
      <c r="Y53" s="2" t="s">
        <v>217</v>
      </c>
      <c r="Z53" s="4">
        <v>2020</v>
      </c>
      <c r="AA53" s="3" t="s">
        <v>218</v>
      </c>
      <c r="AB53" s="3" t="s">
        <v>219</v>
      </c>
      <c r="AC53" s="4">
        <v>10</v>
      </c>
      <c r="AD53" s="3" t="s">
        <v>244</v>
      </c>
      <c r="AE53" s="6">
        <v>-754015992</v>
      </c>
      <c r="AF53" s="6">
        <v>-1335540477</v>
      </c>
      <c r="AG53" s="7">
        <v>0</v>
      </c>
      <c r="AH53" s="7">
        <v>0</v>
      </c>
    </row>
    <row r="54" spans="1:34" x14ac:dyDescent="0.35">
      <c r="A54" s="3" t="s">
        <v>83</v>
      </c>
      <c r="B54" s="4"/>
      <c r="C54" s="4"/>
      <c r="D54" s="3"/>
      <c r="E54" s="4"/>
      <c r="F54" s="2"/>
      <c r="G54" s="4"/>
      <c r="H54" s="4"/>
      <c r="I54" s="4"/>
      <c r="J54" s="2"/>
      <c r="K54" s="3"/>
      <c r="L54" s="4"/>
      <c r="M54" s="2"/>
      <c r="N54" s="3"/>
      <c r="O54" s="4"/>
      <c r="P54" s="2"/>
      <c r="Q54" s="4"/>
      <c r="R54" s="3"/>
      <c r="S54" s="4"/>
      <c r="T54" s="2"/>
      <c r="U54" s="3"/>
      <c r="V54" s="4"/>
      <c r="W54" s="2"/>
      <c r="X54" s="2"/>
      <c r="Y54" s="2"/>
      <c r="Z54" s="4"/>
      <c r="AA54" s="3"/>
      <c r="AB54" s="3"/>
      <c r="AC54" s="4"/>
      <c r="AD54" s="3"/>
      <c r="AE54" s="6">
        <f>SUBTOTAL(109,BudgetDetails_Output[FY 2021 Dollars])</f>
        <v>-447742805</v>
      </c>
      <c r="AF54" s="6">
        <f>SUBTOTAL(109,BudgetDetails_Output[FY 2022 Dollars])</f>
        <v>-1322439000</v>
      </c>
      <c r="AG54" s="7">
        <f>SUBTOTAL(109,BudgetDetails_Output[FY 2021 Positions])</f>
        <v>8</v>
      </c>
      <c r="AH54" s="7">
        <f>SUBTOTAL(109,BudgetDetails_Output[FY 2022 Positions])</f>
        <v>8</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0 d 7 7 c e 5 - b 3 f 2 - 4 4 5 b - b 4 9 2 - 8 2 d 4 3 f 5 0 1 e 0 7 "   x m l n s = " h t t p : / / s c h e m a s . m i c r o s o f t . c o m / D a t a M a s h u p " > A A A A A K 8 K A A B Q S w M E F A A C A A g A 5 k g R U 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5 k g R 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I E V F 3 I 5 5 f p g c A A I Y i A A A T A B w A R m 9 y b X V s Y X M v U 2 V j d G l v b j E u b S C i G A A o o B Q A A A A A A A A A A A A A A A A A A A A A A A A A A A D t G m 1 v 2 k b 4 e 6 T 8 h 5 M r B Z g s C q x p 1 1 X 5 A K T J s q U k C 6 x V h a L I w I W 6 P d v s f G 4 T R f z 3 P f d i + + 5 8 J i T N N G 0 a S o B 7 e 9 5 f 7 n l M i u c s T G I 0 l p / d N 7 s 7 u z v p p 4 D i B Z r M S H + J 4 3 m I U 3 S A C G a 7 O w h e 4 y S j c w w z b 2 / m m L S H G a U 4 Z h 8 S + m W W J F + a r b v p K I j w g a c d 9 y 7 X 0 2 E S M 9 h 3 6 U s o z 7 z h p y B e c j S 3 K + w B u E k w I 7 g 9 o U G c X i c 0 G i Y k i 2 K + m D Y l S v / u z g M 6 U Z / i A A 2 T B f Z 8 d B K z l y / a f N f a R 9 o y J w G W G S w g h m + Y u T p O K K s e 7 i 9 v a 8 A K P m 7 d Q P m p K r x 1 a 3 c n j J 2 s 6 i I + Y T g a Z d E M U y V i U 8 L j P 0 n 7 M G D B L E h x 0 / t w O O i 8 6 O 3 / 5 O 9 3 4 A X 4 v P P B B V 4 B 7 j B e w n D 6 e 4 b p 7 Y H 3 9 g b 4 1 J b a q x l t X 6 z Y 1 d l w M B h w l C l q v G r 4 j V 7 D H / 1 x e m q / N f q E u F e 2 f W v 0 O r 1 u Q 3 z 0 G t 5 l y 1 d y O A o J w 5 z v i + R b W u p 8 j A m Y H 5 / L N Y 1 w M P + E m l N l l p e w t d s q w P Q X C 4 A x z F K W R C U U m J U 2 0 7 Q R g a R A S + 3 z Z e Q p y F O p U a 7 t y z 2 v 7 e 1 N z 2 m y p E E k Z g p E F z i h C w F H Q t Z o V k t q v m k R 5 d 9 p G L 1 B i O M 4 z O T 3 b L H E w G s W L / h Q M c i / l r a Q j 9 4 H J M P l o U F I C J + e h I x g y V T O R D l S N u p 9 7 I r 3 n j C T k j d t W I C B 8 W c g Q 1 v m w 2 J 5 F F A a s P A r f g 9 W q m g d g h c x D K Y p d h x l h O R 4 T 8 H S s 2 C J z 2 J y y 8 d n U c g Y l r w y G s 6 / Y A F g l L A x Z m c Z E w P 8 T T B A S P J t h J c C m W B 7 c B i m X N r i + C l E l 2 x 1 c u i t W + B a t R r S 3 e t 8 c H W Y E B L Q Q 8 y C k D y h j z 1 r k u t W v a M N l J r x H P 6 6 3 Z d X / e W S c s 6 w p A c c U D h Z 7 o Y N 7 i 1 d v + e / 8 P f h W w f + Q U I o N 2 P l j Y 0 J z X D j 7 / z Q X H i r + X o q Q V b D J I q C e D E J I 5 x k 7 O D Z I u N 2 l M T N j o / g r / s K P l q 6 s 0 X J V 7 e r 8 Y X c 0 / J c 4 C l J H k l L L 0 Y 9 s A / / 4 S m m i p + n G 8 P D r K R g e l U l E d G v 4 R z z b F P d s N Y j G T p P B A / O O G Y w w L k 8 H 6 j t K p B 1 q q B 6 b l A a K g 1 Q r w R U O p U G y v I m m A 2 5 C p / c n x 7 j S j k x / x l n + u d 9 q j Q Q p f 9 / m S 9 p M W F b f z L C i M O n t M B S 6 1 d W K N K A 9 q p A H 3 i p 0 A n w x R 2 W g v P R M C C a Q O z p P B t v u i G M s 1 k U p j y j 5 9 L Q Z v L k z 6 / 1 / M 4 B a b d 6 e X H f K w r 4 F b X p U / m u 4 6 O r 0 f G R v E X E i 2 O a Z K t 8 d z G R 7 + U T + m K B i Q U s S 1 3 6 r O j C i K B a F N z + T q H A F a E w B Z e c h T G s u G o k q V e 1 p X l n X 0 h 8 R 1 A F i 8 7 r B s F 9 5 b o s Z o u b 8 v 8 m s c E k e P y 4 c 3 v 5 a Z i y 9 j i L m l N j G W K n L P B i c R U X A c j p 0 O 7 z v Z r z Z t Y 2 z s q l T e f c O O W S f U 6 z n i 2 D v 2 V m D 4 s x G r p 3 m P L Q y h M 6 L / k L b C O c Q g H w a x L G z s S g G + T a 1 5 o G v l a R r 3 2 j n e B z a L + F 8 a J 9 i q 9 5 F Y F p S c f b m x V k S L N / U V I j V 8 X 3 I o R b l A O r B j J U b T t U G g 2 V 3 k L Z F 1 h / N 4 C S N 5 4 P 8 s L S m Y 2 c z F f r X 1 l n t i f J B N + w p l 4 N t 9 A e g o I Y 3 q 0 9 R o F s U n Q S z 0 k m S s P a D K l V w + V u R U x 4 j S w f P O g g 4 A J Z n q X N K p + x Z 8 Q e 9 g n H C A Q B W E D U C J M U K 6 Q w L A m / v x d h M 1 d 0 J Y o p 3 p c o Q V d c Q b R a a h z B 6 l C U / Y K 1 r z W F j H m t Q 7 C t C + g n t n E B S b H R j J A O U L Y j 1 t b Q M g V Y u M c y T d A C l G 4 J m i 3 y r k 8 n V 2 h X q X J a 4 L 6 s o h b + U m u E C p V X 7 N T Q l l D h e J w R I t G + F i + J G W j 5 Q T n F E U 0 i 6 R b 8 n O 0 P Y y w y J v q I A 7 q Z m t z X j R M a V V p 2 V b Y G N 4 W A I N 4 K 8 i S F v U 6 v I + l z H e h H W A j d e Y C 3 5 0 z K 4 X 6 8 A k u q J 9 o i 1 O N w 0 f P i 3 M N I 9 3 4 Z P B 8 P 0 I 8 d 1 B R E K e A t 7 0 H 8 A B Q E 1 e U + B 7 X f 6 e 7 n w F Z 4 z v H l F J / k Y B X W 3 m t e R t B k k c 0 B H j / T K w k w p S K J Q L J 4 s A o g W 0 C l J D z H M U 0 + 5 l 1 L M D e A k l k h y 3 k z p i A y o 6 Y j N O t K k Q H c J U o H w m M c Y w o y 6 q c p j m b k F v U X n 3 P M 1 T U u e v j / L k I 8 T e Z K P o + E a 6 r 3 f p W h z b H B q S y H C p E d O L b S 4 / 5 j 1 Z C 7 a r d j X w J 4 l H w I O 9 q 9 Q h y 9 / y a w 5 / 2 M v L 1 p W S J Y A V f d C D Y l f Y U p r w N q k B p X C 4 V V q x w s t C D A 1 X 2 Y S 3 x 5 g S H v V s / 1 0 2 5 i r B q l I M g q V C y i e O 2 B x D 1 6 Q + z U U X v a i f y h h F H u X C q 8 R s n j w i r L x n q 0 B i J P P 6 L j t V F a 2 B 7 a t D D Q V J / L b b g P V 8 x 0 Y 8 W q P X 3 z 9 P R e P D r R s 6 x 2 C d U M Z K u S 1 W k + j 6 p n T V X c X 9 2 W y q o v d i t l e + U p 0 z 1 Z 2 5 2 r N o S / + x s D T 9 C U M Y q F + s K 2 W 1 / Z V s 3 W v z P t o 4 5 o J 2 L O f L V i g M l q Z d v 1 j M f V S m x n n J p 2 P 5 1 D y g v j p f 0 A 2 b W s G b B r 2 b R e 1 4 6 q k b p 2 2 c Z Y t 2 c j I s P K X F v q D c o J s G J j 9 i 7 z M b u u H u u H D B c 4 B m d 5 5 M 8 Y 5 O G n + x G D s D X z V w S V n x Z s + Q M C K V D V O b y C M n C V M e 2 p D B W U X 5 E w Z S V x S e 4 f G r G r J M X N g t X 8 U T v F a U a Y 5 l 1 8 M T 9 d 2 w j 1 d b Q + e s d V G C + P Q k w W 7 Z N l n F B c N F s l g j d / A V B L A Q I t A B Q A A g A I A O Z I E V H G r a w E p w A A A P g A A A A S A A A A A A A A A A A A A A A A A A A A A A B D b 2 5 m a W c v U G F j a 2 F n Z S 5 4 b W x Q S w E C L Q A U A A I A C A D m S B F R D 8 r p q 6 Q A A A D p A A A A E w A A A A A A A A A A A A A A A A D z A A A A W 0 N v b n R l b n R f V H l w Z X N d L n h t b F B L A Q I t A B Q A A g A I A O Z I E V F 3 I 5 5 f p g c A A I Y i A A A T A A A A A A A A A A A A A A A A A O Q B A A B G b 3 J t d W x h c y 9 T Z W N 0 a W 9 u M S 5 t U E s F B g A A A A A D A A M A w g A A A N c 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B o A A A A A A A A 3 m 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B C X 0 R v b G x h c k R l d G F p b H M 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R m l s b E V y c m 9 y Q 2 9 k Z S I g V m F s d W U 9 I n N V b m t u b 3 d u I i A v P j x F b n R y e S B U e X B l P S J B Z G R l Z F R v R G F 0 Y U 1 v Z G V s I i B W Y W x 1 Z T 0 i b D A i I C 8 + P E V u d H J 5 I F R 5 c G U 9 I k Z p b G x M Y X N 0 V X B k Y X R l Z C I g V m F s d W U 9 I m Q y M D I w L T A 4 L T A 4 V D E 4 O j A 2 O j U z L j M 2 O D I 2 N D F a I i A v P j x F b n R y e S B U e X B l P S J G a W x s U 3 R h d H V z I i B W Y W x 1 Z T 0 i c 0 N v b X B s Z X R l I i A v P j w v U 3 R h Y m x l R W 5 0 c m l l c z 4 8 L 0 l 0 Z W 0 + P E l 0 Z W 0 + P E l 0 Z W 1 M b 2 N h d G l v b j 4 8 S X R l b V R 5 c G U + R m 9 y b X V s Y T w v S X R l b V R 5 c G U + P E l 0 Z W 1 Q Y X R o P l N l Y 3 R p b 2 4 x L 1 B C X 0 R v b G x h c k R l d G F p b H M v U 2 9 1 c m N l P C 9 J d G V t U G F 0 a D 4 8 L 0 l 0 Z W 1 M b 2 N h d G l v b j 4 8 U 3 R h Y m x l R W 5 0 c m l l c y A v P j w v S X R l b T 4 8 S X R l b T 4 8 S X R l b U x v Y 2 F 0 a W 9 u P j x J d G V t V H l w Z T 5 G b 3 J t d W x h P C 9 J d G V t V H l w Z T 4 8 S X R l b V B h d G g + U 2 V j d G l v b j E v U E J f R G 9 s b G F y R G V 0 Y W l s c y 9 S Z W 1 v d m V k J T I w Q 2 9 s d W 1 u c z w v S X R l b V B h d G g + P C 9 J d G V t T G 9 j Y X R p b 2 4 + P F N 0 Y W J s Z U V u d H J p Z X M g L z 4 8 L 0 l 0 Z W 0 + P E l 0 Z W 0 + P E l 0 Z W 1 M b 2 N h d G l v b j 4 8 S X R l b V R 5 c G U + R m 9 y b X V s Y T w v S X R l b V R 5 c G U + P E l 0 Z W 1 Q Y X R o P l N l Y 3 R p b 2 4 x L 1 B C X 0 R v b G x h c k R l d G F p b H M v Q 2 h h b m d l Z C U y M F R 5 c G U 8 L 0 l 0 Z W 1 Q Y X R o P j w v S X R l b U x v Y 2 F 0 a W 9 u P j x T d G F i b G V F b n R y a W V z I C 8 + P C 9 J d G V t P j x J d G V t P j x J d G V t T G 9 j Y X R p b 2 4 + P E l 0 Z W 1 U e X B l P k Z v c m 1 1 b G E 8 L 0 l 0 Z W 1 U e X B l P j x J d G V t U G F 0 a D 5 T Z W N 0 a W 9 u M S 9 Q Q l 9 Q b 3 N p d G l v b k R l d G F p b H M 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R m l s b E V y c m 9 y Q 2 9 k Z S I g V m F s d W U 9 I n N V b m t u b 3 d u I i A v P j x F b n R y e S B U e X B l P S J B Z G R l Z F R v R G F 0 Y U 1 v Z G V s I i B W Y W x 1 Z T 0 i b D A i I C 8 + P E V u d H J 5 I F R 5 c G U 9 I k Z p b G x M Y X N 0 V X B k Y X R l Z C I g V m F s d W U 9 I m Q y M D I w L T A 4 L T A 4 V D E 4 O j A 3 O j I 4 L j E y M T Y 5 M z J a I i A v P j x F b n R y e S B U e X B l P S J G a W x s U 3 R h d H V z I i B W Y W x 1 Z T 0 i c 0 N v b X B s Z X R l I i A v P j w v U 3 R h Y m x l R W 5 0 c m l l c z 4 8 L 0 l 0 Z W 0 + P E l 0 Z W 0 + P E l 0 Z W 1 M b 2 N h d G l v b j 4 8 S X R l b V R 5 c G U + R m 9 y b X V s Y T w v S X R l b V R 5 c G U + P E l 0 Z W 1 Q Y X R o P l N l Y 3 R p b 2 4 x L 1 B C X 1 B v c 2 l 0 a W 9 u R G V 0 Y W l s c y 9 T b 3 V y Y 2 U 8 L 0 l 0 Z W 1 Q Y X R o P j w v S X R l b U x v Y 2 F 0 a W 9 u P j x T d G F i b G V F b n R y a W V z I C 8 + P C 9 J d G V t P j x J d G V t P j x J d G V t T G 9 j Y X R p b 2 4 + P E l 0 Z W 1 U e X B l P k Z v c m 1 1 b G E 8 L 0 l 0 Z W 1 U e X B l P j x J d G V t U G F 0 a D 5 T Z W N 0 a W 9 u M S 9 Q Q l 9 Q b 3 N p d G l v b k R l d G F p b H M v U m V t b 3 Z l Z C U y M E N v b H V t b n M 8 L 0 l 0 Z W 1 Q Y X R o P j w v S X R l b U x v Y 2 F 0 a W 9 u P j x T d G F i b G V F b n R y a W V z I C 8 + P C 9 J d G V t P j x J d G V t P j x J d G V t T G 9 j Y X R p b 2 4 + P E l 0 Z W 1 U e X B l P k Z v c m 1 1 b G E 8 L 0 l 0 Z W 1 U e X B l P j x J d G V t U G F 0 a D 5 T Z W N 0 a W 9 u M S 9 Q Q l 9 Q b 3 N p d G l v b k R l d G F p b H M v Q 2 h h b m d l Z C U y M F R 5 c G U 8 L 0 l 0 Z W 1 Q Y X R o P j w v S X R l b U x v Y 2 F 0 a W 9 u P j x T d G F i b G V F b n R y a W V z I C 8 + P C 9 J d G V t P j x J d G V t P j x J d G V t T G 9 j Y X R p b 2 4 + P E l 0 Z W 1 U e X B l P k Z v c m 1 1 b G E 8 L 0 l 0 Z W 1 U e X B l P j x J d G V t U G F 0 a D 5 T Z W N 0 a W 9 u M S 9 U Y m x B Z 2 V u Y 2 l l c z 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T k t M T I t M D l U M D M 6 M T E 6 M T Q u N D g 1 N T A x O V o i I C 8 + P E V u d H J 5 I F R 5 c G U 9 I k Z p b G x T d G F 0 d X M i I F Z h b H V l P S J z Q 2 9 t c G x l d G U i I C 8 + P C 9 T d G F i b G V F b n R y a W V z P j w v S X R l b T 4 8 S X R l b T 4 8 S X R l b U x v Y 2 F 0 a W 9 u P j x J d G V t V H l w Z T 5 G b 3 J t d W x h P C 9 J d G V t V H l w Z T 4 8 S X R l b V B h d G g + U 2 V j d G l v b j E v V G J s Q W d l b m N p Z X M v U 2 9 1 c m N l P C 9 J d G V t U G F 0 a D 4 8 L 0 l 0 Z W 1 M b 2 N h d G l v b j 4 8 U 3 R h Y m x l R W 5 0 c m l l c y A v P j w v S X R l b T 4 8 S X R l b T 4 8 S X R l b U x v Y 2 F 0 a W 9 u P j x J d G V t V H l w Z T 5 G b 3 J t d W x h P C 9 J d G V t V H l w Z T 4 8 S X R l b V B h d G g + U 2 V j d G l v b j E v V G J s Q W d l b m N p Z X M v Q 2 h h b m d l Z C U y M F R 5 c G U 8 L 0 l 0 Z W 1 Q Y X R o P j w v S X R l b U x v Y 2 F 0 a W 9 u P j x T d G F i b G V F b n R y a W V z I C 8 + P C 9 J d G V t P j x J d G V t P j x J d G V t T G 9 j Y X R p b 2 4 + P E l 0 Z W 1 U e X B l P k Z v c m 1 1 b G E 8 L 0 l 0 Z W 1 U e X B l P j x J d G V t U G F 0 a D 5 T Z W N 0 a W 9 u M S 9 Q Q l 9 E b 2 x s Y X J E Z X R h a W x z L 0 F k Z C U y M F B v c 0 Z Z M T w v S X R l b V B h d G g + P C 9 J d G V t T G 9 j Y X R p b 2 4 + P F N 0 Y W J s Z U V u d H J p Z X M g L z 4 8 L 0 l 0 Z W 0 + P E l 0 Z W 0 + P E l 0 Z W 1 M b 2 N h d G l v b j 4 8 S X R l b V R 5 c G U + R m 9 y b X V s Y T w v S X R l b V R 5 c G U + P E l 0 Z W 1 Q Y X R o P l N l Y 3 R p b 2 4 x L 1 B C X 0 R v b G x h c k R l d G F p b H M v Q W R k J T I w U G 9 z R l k y P C 9 J d G V t U G F 0 a D 4 8 L 0 l 0 Z W 1 M b 2 N h d G l v b j 4 8 U 3 R h Y m x l R W 5 0 c m l l c y A v P j w v S X R l b T 4 8 S X R l b T 4 8 S X R l b U x v Y 2 F 0 a W 9 u P j x J d G V t V H l w Z T 5 G b 3 J t d W x h P C 9 J d G V t V H l w Z T 4 8 S X R l b V B h d G g + U 2 V j d G l v b j E v U E J f U G 9 z a X R p b 2 5 E Z X R h a W x z L 0 F k Z C U y M E R v b G x h c n N G W T E 8 L 0 l 0 Z W 1 Q Y X R o P j w v S X R l b U x v Y 2 F 0 a W 9 u P j x T d G F i b G V F b n R y a W V z I C 8 + P C 9 J d G V t P j x J d G V t P j x J d G V t T G 9 j Y X R p b 2 4 + P E l 0 Z W 1 U e X B l P k Z v c m 1 1 b G E 8 L 0 l 0 Z W 1 U e X B l P j x J d G V t U G F 0 a D 5 T Z W N 0 a W 9 u M S 9 Q Q l 9 Q b 3 N p d G l v b k R l d G F p b H M v Q W R k J T I w R G 9 s b G F y c 0 Z Z M j w v S X R l b V B h d G g + P C 9 J d G V t T G 9 j Y X R p b 2 4 + P F N 0 Y W J s Z U V u d H J p Z X M g L z 4 8 L 0 l 0 Z W 0 + P E l 0 Z W 0 + P E l 0 Z W 1 M b 2 N h d G l v b j 4 8 S X R l b V R 5 c G U + R m 9 y b X V s Y T w v S X R l b V R 5 c G U + P E l 0 Z W 1 Q Y X R o P l N l Y 3 R p b 2 4 x L 1 B C X 1 B v c 2 l 0 a W 9 u R G V 0 Y W l s c y 9 S Z W 9 y Z G V y Z W Q l M j B D b 2 x 1 b W 5 z P C 9 J d G V t U G F 0 a D 4 8 L 0 l 0 Z W 1 M b 2 N h d G l v b j 4 8 U 3 R h Y m x l R W 5 0 c m l l c y A v P j w v S X R l b T 4 8 S X R l b T 4 8 S X R l b U x v Y 2 F 0 a W 9 u P j x J d G V t V H l w Z T 5 G b 3 J t d W x h P C 9 J d G V t V H l w Z T 4 8 S X R l b V B h d G g + U 2 V j d G l v b j E v R G 9 s b G F y c 1 9 Q b 3 N p d G l v b n N D b 2 1 i a W 5 l Z D w v S X R l b V B h d G g + P C 9 J d G V t T G 9 j Y X R p b 2 4 + P F N 0 Y W J s Z U V u d H J p Z X M + P E V u d H J 5 I F R 5 c G U 9 I k l z U H J p d m F 0 Z S I g V m F s d W U 9 I m w w I i A v P j x F b n R y e S B U e X B l P S J O Y X Z p Z 2 F 0 a W 9 u U 3 R l c E 5 h b W U i I F Z h b H V l P S J z T m F 2 a W d h d G l v b i I g L z 4 8 R W 5 0 c n k g V H l w Z T 0 i Q n V m Z m V y T m V 4 d F J l Z n J l c 2 g i I F Z h b H V l P S J s M S I g L z 4 8 R W 5 0 c n k g V H l w Z T 0 i U m V z d W x 0 V H l w Z S I g V m F s d W U 9 I n N U Y W J s Z S I g L z 4 8 R W 5 0 c n k g V H l w Z T 0 i T m F t Z V V w Z G F 0 Z W R B Z n R l c k Z p b G w 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S Z W N v d m V y e V R h c m d l d F N o Z W V 0 I i B W Y W x 1 Z T 0 i c 1 N o Z W V 0 M S I g L z 4 8 R W 5 0 c n k g V H l w Z T 0 i U m V j b 3 Z l c n l U Y X J n Z X R D b 2 x 1 b W 4 i I F Z h b H V l P S J s M S I g L z 4 8 R W 5 0 c n k g V H l w Z T 0 i U m V j b 3 Z l c n l U Y X J n Z X R S b 3 c i I F Z h b H V l P S J s M S I g L z 4 8 R W 5 0 c n k g V H l w Z T 0 i Q W R k Z W R U b 0 R h d G F N b 2 R l b C I g V m F s d W U 9 I m w w I i A v P j x F b n R y e S B U e X B l P S J R d W V y e U l E I i B W Y W x 1 Z T 0 i c z J l Y z l l Z D Q 5 L W U 1 N T k t N D V h O C 0 5 Z G Q 1 L W Q 2 Z m N i N W E 4 Y m Y w M C I g L z 4 8 R W 5 0 c n k g V H l w Z T 0 i R m l s b E V y c m 9 y Q 2 9 k Z S I g V m F s d W U 9 I n N V b m t u b 3 d u I i A v P j x F b n R y e S B U e X B l P S J G a W x s T G F z d F V w Z G F 0 Z W Q i I F Z h b H V l P S J k M j A y M C 0 w O C 0 w O F Q x O D o x M z o w N i 4 z M j U 2 O D Q 1 W i I g L z 4 8 R W 5 0 c n k g V H l w Z T 0 i R m l s b F N 0 Y X R 1 c y I g V m F s d W U 9 I n N D b 2 1 w b G V 0 Z S I g L z 4 8 R W 5 0 c n k g V H l w Z T 0 i U m V s Y X R p b 2 5 z a G l w S W 5 m b 0 N v b n R h a W 5 l c i I g V m F s d W U 9 I n N 7 J n F 1 b 3 Q 7 Y 2 9 s d W 1 u Q 2 9 1 b n Q m c X V v d D s 6 M z Q s J n F 1 b 3 Q 7 a 2 V 5 Q 2 9 s d W 1 u T m F t Z X M m c X V v d D s 6 W 1 0 s J n F 1 b 3 Q 7 c X V l c n l S Z W x h d G l v b n N o a X B z J n F 1 b 3 Q 7 O l t 7 J n F 1 b 3 Q 7 a 2 V 5 Q 2 9 s d W 1 u Q 2 9 1 b n Q m c X V v d D s 6 M S w m c X V v d D t r Z X l D b 2 x 1 b W 4 m c X V v d D s 6 N C w m c X V v d D t v d G h l c k t l e U N v b H V t b k l k Z W 5 0 a X R 5 J n F 1 b 3 Q 7 O i Z x d W 9 0 O 1 N l Y 3 R p b 2 4 x L 1 R i b E F n Z W 5 j a W V z L 0 N o Y W 5 n Z W Q g V H l w Z S 5 7 Q W d 5 I E N v Z G U s M 3 0 m c X V v d D s s J n F 1 b 3 Q 7 S 2 V 5 Q 2 9 s d W 1 u Q 2 9 1 b n Q m c X V v d D s 6 M X 0 s e y Z x d W 9 0 O 2 t l e U N v b H V t b k N v d W 5 0 J n F 1 b 3 Q 7 O j E s J n F 1 b 3 Q 7 a 2 V 5 Q 2 9 s d W 1 u J n F 1 b 3 Q 7 O j k s J n F 1 b 3 Q 7 b 3 R o Z X J L Z X l D b 2 x 1 b W 5 J Z G V u d G l 0 e S Z x d W 9 0 O z o m c X V v d D t T Z W N 0 a W 9 u M S 9 J d G V t T n V t Y m V y c y 9 B Z G R l Z C B D d X N 0 b 2 0 u e 0 F n e S 5 Q Z 2 0 s M j V 9 J n F 1 b 3 Q 7 L C Z x d W 9 0 O 0 t l e U N v b H V t b k N v d W 5 0 J n F 1 b 3 Q 7 O j F 9 X S w m c X V v d D t j b 2 x 1 b W 5 J Z G V u d G l 0 a W V z J n F 1 b 3 Q 7 O l s m c X V v d D t T Z W N 0 a W 9 u M S 9 U Y m x B Z 2 V u Y 2 l l c y 9 D a G F u Z 2 V k I F R 5 c G U u e 1 N l Y y B B c m V h I E 5 h b W U s M X 0 m c X V v d D s s J n F 1 b 3 Q 7 U 2 V j d G l v b j E v V G J s Q W d l b m N p Z X M v Q 2 h h b m d l Z C B U e X B l L n t T Z W M g Q X J l Y S B D b 2 R l L D B 9 J n F 1 b 3 Q 7 L C Z x d W 9 0 O 1 N l Y 3 R p b 2 4 x L 1 R i b E F n Z W 5 j a W V z L 0 N o Y W 5 n Z W Q g V H l w Z S 5 7 U 2 V j I E F y Z W E g U 2 9 y d C w y f S Z x d W 9 0 O y w m c X V v d D t T Z W N 0 a W 9 u M S 9 E b 2 x s Y X J z X 1 B v c 2 l 0 a W 9 u c 0 N v b W J p b m V k L 0 F k Z C B B Z 2 V u Y 3 k u e 0 F n Z W 5 j e S w z M n 0 m c X V v d D s s J n F 1 b 3 Q 7 U 2 V j d G l v b j E v R G 9 s b G F y c 1 9 Q b 3 N p d G l v b n N D b 2 1 i a W 5 l Z C 9 H c m 9 1 c G V k I F J v d 3 M u e 0 F n Z W 5 j e U N v Z G U s M n 0 m c X V v d D s s J n F 1 b 3 Q 7 U 2 V j d G l v b j E v R G 9 s b G F y c 1 9 Q b 3 N p d G l v b n N D b 2 1 i a W 5 l Z C 9 H c m 9 1 c G V k I F J v d 3 M u e 0 F n Z W 5 j e U 5 h b W U s M 3 0 m c X V v d D s s J n F 1 b 3 Q 7 U 2 V j d G l v b j E v V G J s Q W d l b m N p Z X M v Q 2 h h b m d l Z C B U e X B l L n t B Z 3 k g U 2 9 y d C w 1 f S Z x d W 9 0 O y w m c X V v d D t T Z W N 0 a W 9 u M S 9 J d G V t T n V t Y m V y c y 9 T b 3 V y Y 2 U u e 0 l 0 Z W 1 W Y W x 1 Z S w 0 f S Z x d W 9 0 O y w m c X V v d D t T Z W N 0 a W 9 u M S 9 E b 2 x s Y X J z X 1 B v c 2 l 0 a W 9 u c 0 N v b W J p b m V k L 0 F k Z C B J d G V t U 2 9 y d C 5 7 S X R l b V N v c n Q s M j d 9 J n F 1 b 3 Q 7 L C Z x d W 9 0 O 1 N l Y 3 R p b 2 4 x L 0 R v b G x h c n N f U G 9 z a X R p b 2 5 z Q 2 9 t Y m l u Z W Q v Q W R k I E F n e S 5 Q Z 2 0 u e 0 F n e S 5 Q Z 2 0 s M j R 9 J n F 1 b 3 Q 7 L C Z x d W 9 0 O 1 N l Y 3 R p b 2 4 x L 0 R v b G x h c n N f U G 9 z a X R p b 2 5 z Q 2 9 t Y m l u Z W Q v Q W R k I F B y b 2 d y Y W 0 u e 1 B y b 2 d y Y W 0 s M z N 9 J n F 1 b 3 Q 7 L C Z x d W 9 0 O 1 N l Y 3 R p b 2 4 x L 0 R v b G x h c n N f U G 9 z a X R p b 2 5 z Q 2 9 t Y m l u Z W Q v R 3 J v d X B l Z C B S b 3 d z L n t Q c m 9 n c m F t Q 2 9 k Z S w 4 f S Z x d W 9 0 O y w m c X V v d D t T Z W N 0 a W 9 u M S 9 E b 2 x s Y X J z X 1 B v c 2 l 0 a W 9 u c 0 N v b W J p b m V k L 0 d y b 3 V w Z W Q g U m 9 3 c y 5 7 U H J v Z 3 J h b U 5 h b W U s O X 0 m c X V v d D s s J n F 1 b 3 Q 7 U 2 V j d G l v b j E v R G 9 s b G F y c 1 9 Q b 3 N p d G l v b n N D b 2 1 i a W 5 l Z C 9 B Z G Q g U 3 V i c H J v Z 3 J h b S 5 7 U 2 V y d m l j Z S B B c m V h I C 8 g U 3 V i c H J v Z 3 J h b S w z N H 0 m c X V v d D s s J n F 1 b 3 Q 7 U 2 V j d G l v b j E v R G 9 s b G F y c 1 9 Q b 3 N p d G l v b n N D b 2 1 i a W 5 l Z C 9 H c m 9 1 c G V k I F J v d 3 M u e 1 N l c n Z p Y 2 V B c m V h Q 2 9 k Z S w x M H 0 m c X V v d D s s J n F 1 b 3 Q 7 U 2 V j d G l v b j E v R G 9 s b G F y c 1 9 Q b 3 N p d G l v b n N D b 2 1 i a W 5 l Z C 9 H c m 9 1 c G V k I F J v d 3 M u e 1 N l c n Z p Y 2 V B c m V h T m F t Z S w x M X 0 m c X V v d D s s J n F 1 b 3 Q 7 U 2 V j d G l v b j E v R G 9 s b G F y c 1 9 Q b 3 N p d G l v b n N D b 2 1 i a W 5 l Z C 9 H c m 9 1 c G V k I F J v d 3 M u e 0 d G X 0 5 H R i w x M n 0 m c X V v d D s s J n F 1 b 3 Q 7 U 2 V j d G l v b j E v R G 9 s b G F y c 1 9 Q b 3 N p d G l v b n N D b 2 1 i a W 5 l Z C 9 B Z G Q g R n V u Z C B H c m 9 1 c C 5 7 R n V u Z C B H c m 9 1 c C w z N X 0 m c X V v d D s s J n F 1 b 3 Q 7 U 2 V j d G l v b j E v R G 9 s b G F y c 1 9 Q b 3 N p d G l v b n N D b 2 1 i a W 5 l Z C 9 H c m 9 1 c G V k I F J v d 3 M u e 0 Z 1 b m R H c m 9 1 c E N v Z G U s M T N 9 J n F 1 b 3 Q 7 L C Z x d W 9 0 O 1 N l Y 3 R p b 2 4 x L 0 R v b G x h c n N f U G 9 z a X R p b 2 5 z Q 2 9 t Y m l u Z W Q v R 3 J v d X B l Z C B S b 3 d z L n t G d W 5 k R 3 J v d X B O Y W 1 l L D E 0 f S Z x d W 9 0 O y w m c X V v d D t T Z W N 0 a W 9 u M S 9 E b 2 x s Y X J z X 1 B v c 2 l 0 a W 9 u c 0 N v b W J p b m V k L 0 F k Z C B G d W 5 k I E R l d G F p b C 5 7 R n V u Z C B E Z X R h a W w s M z Z 9 J n F 1 b 3 Q 7 L C Z x d W 9 0 O 1 N l Y 3 R p b 2 4 x L 0 R v b G x h c n N f U G 9 z a X R p b 2 5 z Q 2 9 t Y m l u Z W Q v R 3 J v d X B l Z C B S b 3 d z L n t G d W 5 k Q 2 9 k Z S w x N X 0 m c X V v d D s s J n F 1 b 3 Q 7 U 2 V j d G l v b j E v R G 9 s b G F y c 1 9 Q b 3 N p d G l v b n N D b 2 1 i a W 5 l Z C 9 H c m 9 1 c G V k I F J v d 3 M u e 0 Z 1 b m R O Y W 1 l L D E 2 f S Z x d W 9 0 O y w m c X V v d D t T Z W N 0 a W 9 u M S 9 E b 2 x s Y X J z X 1 B v c 2 l 0 a W 9 u c 0 N v b W J p b m V k L 0 d y b 3 V w Z W Q g U m 9 3 c y 5 7 U 3 V i b W l z c 2 l v b l R 5 c G U s N H 0 m c X V v d D s s J n F 1 b 3 Q 7 U 2 V j d G l v b j E v R G 9 s b G F y c 1 9 Q b 3 N p d G l v b n N D b 2 1 i a W 5 l Z C 9 H c m 9 1 c G V k I F J v d 3 M u e 0 J 1 Z G d l d F J v d W 5 k L D d 9 J n F 1 b 3 Q 7 L C Z x d W 9 0 O 1 N l Y 3 R p b 2 4 x L 0 R v b G x h c n N f U G 9 z a X R p b 2 5 z Q 2 9 t Y m l u Z W Q v Q W R k I F N l c 3 N p b 2 4 g W W V h c i 5 7 U 2 V z c 2 l v b i B Z Z W F y L D I 4 f S Z x d W 9 0 O y w m c X V v d D t T Z W N 0 a W 9 u M S 9 E b 2 x s Y X J z X 1 B v c 2 l 0 a W 9 u c 0 N v b W J p b m V k L 0 F k Z C B D a G F w d G V y L n t C a W x s I C 8 g Q 2 h h c H R l c i w y O X 0 m c X V v d D s s J n F 1 b 3 Q 7 U 2 V j d G l v b j E v R G 9 s b G F y c 1 9 Q b 3 N p d G l v b n N D b 2 1 i a W 5 l Z C 9 B Z G Q g Q n V k Z 2 V 0 I E N o Y W 5 n Z S B U e X B l L n t C d W R n Z X Q g Q 2 h h b m d l I F R 5 c G U s M z B 9 J n F 1 b 3 Q 7 L C Z x d W 9 0 O 1 N l Y 3 R p b 2 4 x L 0 R v b G x h c n N f U G 9 z a X R p b 2 5 z Q 2 9 t Y m l u Z W Q v Q W R k I E J 1 Z G d l d C B D a G F u Z 2 U g V H l w Z S B T b 3 J 0 L n t C d W R n Z X Q g Q 2 h h b m d l I F R 5 c G U g U 2 9 y d C w z M X 0 m c X V v d D s s J n F 1 b 3 Q 7 U 2 V j d G l v b j E v R G 9 s b G F y c 1 9 Q b 3 N p d G l v b n N D b 2 1 i a W 5 l Z C 9 H c m 9 1 c G V k I F J v d 3 M u e 1 N 1 Y m 1 p c 3 N p b 2 5 U a X R s Z S w 1 f S Z x d W 9 0 O y w m c X V v d D t T Z W N 0 a W 9 u M S 9 E b 2 x s Y X J z X 1 B v c 2 l 0 a W 9 u c 0 N v b W J p b m V k L 0 d y b 3 V w Z W Q g U m 9 3 c y 5 7 R F B C R G 9 s b G F y c 0 Z Z M S w x O H 0 m c X V v d D s s J n F 1 b 3 Q 7 U 2 V j d G l v b j E v R G 9 s b G F y c 1 9 Q b 3 N p d G l v b n N D b 2 1 i a W 5 l Z C 9 H c m 9 1 c G V k I F J v d 3 M u e 0 R Q Q k R v b G x h c n N G W T I s M T l 9 J n F 1 b 3 Q 7 L C Z x d W 9 0 O 1 N l Y 3 R p b 2 4 x L 0 R v b G x h c n N f U G 9 z a X R p b 2 5 z Q 2 9 t Y m l u Z W Q v R 3 J v d X B l Z C B S b 3 d z L n t E U E J Q b 3 N G W T E s M j B 9 J n F 1 b 3 Q 7 L C Z x d W 9 0 O 1 N l Y 3 R p b 2 4 x L 0 R v b G x h c n N f U G 9 z a X R p b 2 5 z Q 2 9 t Y m l u Z W Q v R 3 J v d X B l Z C B S b 3 d z L n t E U E J Q b 3 N G W T I s M j F 9 J n F 1 b 3 Q 7 X S w m c X V v d D t D b 2 x 1 b W 5 D b 3 V u d C Z x d W 9 0 O z o z N C w m c X V v d D t L Z X l D b 2 x 1 b W 5 O Y W 1 l c y Z x d W 9 0 O z p b X S w m c X V v d D t D b 2 x 1 b W 5 J Z G V u d G l 0 a W V z J n F 1 b 3 Q 7 O l s m c X V v d D t T Z W N 0 a W 9 u M S 9 U Y m x B Z 2 V u Y 2 l l c y 9 D a G F u Z 2 V k I F R 5 c G U u e 1 N l Y y B B c m V h I E 5 h b W U s M X 0 m c X V v d D s s J n F 1 b 3 Q 7 U 2 V j d G l v b j E v V G J s Q W d l b m N p Z X M v Q 2 h h b m d l Z C B U e X B l L n t T Z W M g Q X J l Y S B D b 2 R l L D B 9 J n F 1 b 3 Q 7 L C Z x d W 9 0 O 1 N l Y 3 R p b 2 4 x L 1 R i b E F n Z W 5 j a W V z L 0 N o Y W 5 n Z W Q g V H l w Z S 5 7 U 2 V j I E F y Z W E g U 2 9 y d C w y f S Z x d W 9 0 O y w m c X V v d D t T Z W N 0 a W 9 u M S 9 E b 2 x s Y X J z X 1 B v c 2 l 0 a W 9 u c 0 N v b W J p b m V k L 0 F k Z C B B Z 2 V u Y 3 k u e 0 F n Z W 5 j e S w z M n 0 m c X V v d D s s J n F 1 b 3 Q 7 U 2 V j d G l v b j E v R G 9 s b G F y c 1 9 Q b 3 N p d G l v b n N D b 2 1 i a W 5 l Z C 9 H c m 9 1 c G V k I F J v d 3 M u e 0 F n Z W 5 j e U N v Z G U s M n 0 m c X V v d D s s J n F 1 b 3 Q 7 U 2 V j d G l v b j E v R G 9 s b G F y c 1 9 Q b 3 N p d G l v b n N D b 2 1 i a W 5 l Z C 9 H c m 9 1 c G V k I F J v d 3 M u e 0 F n Z W 5 j e U 5 h b W U s M 3 0 m c X V v d D s s J n F 1 b 3 Q 7 U 2 V j d G l v b j E v V G J s Q W d l b m N p Z X M v Q 2 h h b m d l Z C B U e X B l L n t B Z 3 k g U 2 9 y d C w 1 f S Z x d W 9 0 O y w m c X V v d D t T Z W N 0 a W 9 u M S 9 J d G V t T n V t Y m V y c y 9 T b 3 V y Y 2 U u e 0 l 0 Z W 1 W Y W x 1 Z S w 0 f S Z x d W 9 0 O y w m c X V v d D t T Z W N 0 a W 9 u M S 9 E b 2 x s Y X J z X 1 B v c 2 l 0 a W 9 u c 0 N v b W J p b m V k L 0 F k Z C B J d G V t U 2 9 y d C 5 7 S X R l b V N v c n Q s M j d 9 J n F 1 b 3 Q 7 L C Z x d W 9 0 O 1 N l Y 3 R p b 2 4 x L 0 R v b G x h c n N f U G 9 z a X R p b 2 5 z Q 2 9 t Y m l u Z W Q v Q W R k I E F n e S 5 Q Z 2 0 u e 0 F n e S 5 Q Z 2 0 s M j R 9 J n F 1 b 3 Q 7 L C Z x d W 9 0 O 1 N l Y 3 R p b 2 4 x L 0 R v b G x h c n N f U G 9 z a X R p b 2 5 z Q 2 9 t Y m l u Z W Q v Q W R k I F B y b 2 d y Y W 0 u e 1 B y b 2 d y Y W 0 s M z N 9 J n F 1 b 3 Q 7 L C Z x d W 9 0 O 1 N l Y 3 R p b 2 4 x L 0 R v b G x h c n N f U G 9 z a X R p b 2 5 z Q 2 9 t Y m l u Z W Q v R 3 J v d X B l Z C B S b 3 d z L n t Q c m 9 n c m F t Q 2 9 k Z S w 4 f S Z x d W 9 0 O y w m c X V v d D t T Z W N 0 a W 9 u M S 9 E b 2 x s Y X J z X 1 B v c 2 l 0 a W 9 u c 0 N v b W J p b m V k L 0 d y b 3 V w Z W Q g U m 9 3 c y 5 7 U H J v Z 3 J h b U 5 h b W U s O X 0 m c X V v d D s s J n F 1 b 3 Q 7 U 2 V j d G l v b j E v R G 9 s b G F y c 1 9 Q b 3 N p d G l v b n N D b 2 1 i a W 5 l Z C 9 B Z G Q g U 3 V i c H J v Z 3 J h b S 5 7 U 2 V y d m l j Z S B B c m V h I C 8 g U 3 V i c H J v Z 3 J h b S w z N H 0 m c X V v d D s s J n F 1 b 3 Q 7 U 2 V j d G l v b j E v R G 9 s b G F y c 1 9 Q b 3 N p d G l v b n N D b 2 1 i a W 5 l Z C 9 H c m 9 1 c G V k I F J v d 3 M u e 1 N l c n Z p Y 2 V B c m V h Q 2 9 k Z S w x M H 0 m c X V v d D s s J n F 1 b 3 Q 7 U 2 V j d G l v b j E v R G 9 s b G F y c 1 9 Q b 3 N p d G l v b n N D b 2 1 i a W 5 l Z C 9 H c m 9 1 c G V k I F J v d 3 M u e 1 N l c n Z p Y 2 V B c m V h T m F t Z S w x M X 0 m c X V v d D s s J n F 1 b 3 Q 7 U 2 V j d G l v b j E v R G 9 s b G F y c 1 9 Q b 3 N p d G l v b n N D b 2 1 i a W 5 l Z C 9 H c m 9 1 c G V k I F J v d 3 M u e 0 d G X 0 5 H R i w x M n 0 m c X V v d D s s J n F 1 b 3 Q 7 U 2 V j d G l v b j E v R G 9 s b G F y c 1 9 Q b 3 N p d G l v b n N D b 2 1 i a W 5 l Z C 9 B Z G Q g R n V u Z C B H c m 9 1 c C 5 7 R n V u Z C B H c m 9 1 c C w z N X 0 m c X V v d D s s J n F 1 b 3 Q 7 U 2 V j d G l v b j E v R G 9 s b G F y c 1 9 Q b 3 N p d G l v b n N D b 2 1 i a W 5 l Z C 9 H c m 9 1 c G V k I F J v d 3 M u e 0 Z 1 b m R H c m 9 1 c E N v Z G U s M T N 9 J n F 1 b 3 Q 7 L C Z x d W 9 0 O 1 N l Y 3 R p b 2 4 x L 0 R v b G x h c n N f U G 9 z a X R p b 2 5 z Q 2 9 t Y m l u Z W Q v R 3 J v d X B l Z C B S b 3 d z L n t G d W 5 k R 3 J v d X B O Y W 1 l L D E 0 f S Z x d W 9 0 O y w m c X V v d D t T Z W N 0 a W 9 u M S 9 E b 2 x s Y X J z X 1 B v c 2 l 0 a W 9 u c 0 N v b W J p b m V k L 0 F k Z C B G d W 5 k I E R l d G F p b C 5 7 R n V u Z C B E Z X R h a W w s M z Z 9 J n F 1 b 3 Q 7 L C Z x d W 9 0 O 1 N l Y 3 R p b 2 4 x L 0 R v b G x h c n N f U G 9 z a X R p b 2 5 z Q 2 9 t Y m l u Z W Q v R 3 J v d X B l Z C B S b 3 d z L n t G d W 5 k Q 2 9 k Z S w x N X 0 m c X V v d D s s J n F 1 b 3 Q 7 U 2 V j d G l v b j E v R G 9 s b G F y c 1 9 Q b 3 N p d G l v b n N D b 2 1 i a W 5 l Z C 9 H c m 9 1 c G V k I F J v d 3 M u e 0 Z 1 b m R O Y W 1 l L D E 2 f S Z x d W 9 0 O y w m c X V v d D t T Z W N 0 a W 9 u M S 9 E b 2 x s Y X J z X 1 B v c 2 l 0 a W 9 u c 0 N v b W J p b m V k L 0 d y b 3 V w Z W Q g U m 9 3 c y 5 7 U 3 V i b W l z c 2 l v b l R 5 c G U s N H 0 m c X V v d D s s J n F 1 b 3 Q 7 U 2 V j d G l v b j E v R G 9 s b G F y c 1 9 Q b 3 N p d G l v b n N D b 2 1 i a W 5 l Z C 9 H c m 9 1 c G V k I F J v d 3 M u e 0 J 1 Z G d l d F J v d W 5 k L D d 9 J n F 1 b 3 Q 7 L C Z x d W 9 0 O 1 N l Y 3 R p b 2 4 x L 0 R v b G x h c n N f U G 9 z a X R p b 2 5 z Q 2 9 t Y m l u Z W Q v Q W R k I F N l c 3 N p b 2 4 g W W V h c i 5 7 U 2 V z c 2 l v b i B Z Z W F y L D I 4 f S Z x d W 9 0 O y w m c X V v d D t T Z W N 0 a W 9 u M S 9 E b 2 x s Y X J z X 1 B v c 2 l 0 a W 9 u c 0 N v b W J p b m V k L 0 F k Z C B D a G F w d G V y L n t C a W x s I C 8 g Q 2 h h c H R l c i w y O X 0 m c X V v d D s s J n F 1 b 3 Q 7 U 2 V j d G l v b j E v R G 9 s b G F y c 1 9 Q b 3 N p d G l v b n N D b 2 1 i a W 5 l Z C 9 B Z G Q g Q n V k Z 2 V 0 I E N o Y W 5 n Z S B U e X B l L n t C d W R n Z X Q g Q 2 h h b m d l I F R 5 c G U s M z B 9 J n F 1 b 3 Q 7 L C Z x d W 9 0 O 1 N l Y 3 R p b 2 4 x L 0 R v b G x h c n N f U G 9 z a X R p b 2 5 z Q 2 9 t Y m l u Z W Q v Q W R k I E J 1 Z G d l d C B D a G F u Z 2 U g V H l w Z S B T b 3 J 0 L n t C d W R n Z X Q g Q 2 h h b m d l I F R 5 c G U g U 2 9 y d C w z M X 0 m c X V v d D s s J n F 1 b 3 Q 7 U 2 V j d G l v b j E v R G 9 s b G F y c 1 9 Q b 3 N p d G l v b n N D b 2 1 i a W 5 l Z C 9 H c m 9 1 c G V k I F J v d 3 M u e 1 N 1 Y m 1 p c 3 N p b 2 5 U a X R s Z S w 1 f S Z x d W 9 0 O y w m c X V v d D t T Z W N 0 a W 9 u M S 9 E b 2 x s Y X J z X 1 B v c 2 l 0 a W 9 u c 0 N v b W J p b m V k L 0 d y b 3 V w Z W Q g U m 9 3 c y 5 7 R F B C R G 9 s b G F y c 0 Z Z M S w x O H 0 m c X V v d D s s J n F 1 b 3 Q 7 U 2 V j d G l v b j E v R G 9 s b G F y c 1 9 Q b 3 N p d G l v b n N D b 2 1 i a W 5 l Z C 9 H c m 9 1 c G V k I F J v d 3 M u e 0 R Q Q k R v b G x h c n N G W T I s M T l 9 J n F 1 b 3 Q 7 L C Z x d W 9 0 O 1 N l Y 3 R p b 2 4 x L 0 R v b G x h c n N f U G 9 z a X R p b 2 5 z Q 2 9 t Y m l u Z W Q v R 3 J v d X B l Z C B S b 3 d z L n t E U E J Q b 3 N G W T E s M j B 9 J n F 1 b 3 Q 7 L C Z x d W 9 0 O 1 N l Y 3 R p b 2 4 x L 0 R v b G x h c n N f U G 9 z a X R p b 2 5 z Q 2 9 t Y m l u Z W Q v R 3 J v d X B l Z C B S b 3 d z L n t E U E J Q b 3 N G W T I s M j F 9 J n F 1 b 3 Q 7 X S w m c X V v d D t S Z W x h d G l v b n N o a X B J b m Z v J n F 1 b 3 Q 7 O l t 7 J n F 1 b 3 Q 7 a 2 V 5 Q 2 9 s d W 1 u Q 2 9 1 b n Q m c X V v d D s 6 M S w m c X V v d D t r Z X l D b 2 x 1 b W 4 m c X V v d D s 6 N C w m c X V v d D t v d G h l c k t l e U N v b H V t b k l k Z W 5 0 a X R 5 J n F 1 b 3 Q 7 O i Z x d W 9 0 O 1 N l Y 3 R p b 2 4 x L 1 R i b E F n Z W 5 j a W V z L 0 N o Y W 5 n Z W Q g V H l w Z S 5 7 Q W d 5 I E N v Z G U s M 3 0 m c X V v d D s s J n F 1 b 3 Q 7 S 2 V 5 Q 2 9 s d W 1 u Q 2 9 1 b n Q m c X V v d D s 6 M X 0 s e y Z x d W 9 0 O 2 t l e U N v b H V t b k N v d W 5 0 J n F 1 b 3 Q 7 O j E s J n F 1 b 3 Q 7 a 2 V 5 Q 2 9 s d W 1 u J n F 1 b 3 Q 7 O j k s J n F 1 b 3 Q 7 b 3 R o Z X J L Z X l D b 2 x 1 b W 5 J Z G V u d G l 0 e S Z x d W 9 0 O z o m c X V v d D t T Z W N 0 a W 9 u M S 9 J d G V t T n V t Y m V y c y 9 B Z G R l Z C B D d X N 0 b 2 0 u e 0 F n e S 5 Q Z 2 0 s M j V 9 J n F 1 b 3 Q 7 L C Z x d W 9 0 O 0 t l e U N v b H V t b k N v d W 5 0 J n F 1 b 3 Q 7 O j F 9 X X 0 i I C 8 + P C 9 T d G F i b G V F b n R y a W V z P j w v S X R l b T 4 8 S X R l b T 4 8 S X R l b U x v Y 2 F 0 a W 9 u P j x J d G V t V H l w Z T 5 G b 3 J t d W x h P C 9 J d G V t V H l w Z T 4 8 S X R l b V B h d G g + U 2 V j d G l v b j E v R G 9 s b G F y c 1 9 Q b 3 N p d G l v b n N D b 2 1 i a W 5 l Z C 9 T b 3 V y Y 2 U 8 L 0 l 0 Z W 1 Q Y X R o P j w v S X R l b U x v Y 2 F 0 a W 9 u P j x T d G F i b G V F b n R y a W V z I C 8 + P C 9 J d G V t P j x J d G V t P j x J d G V t T G 9 j Y X R p b 2 4 + P E l 0 Z W 1 U e X B l P k Z v c m 1 1 b G E 8 L 0 l 0 Z W 1 U e X B l P j x J d G V t U G F 0 a D 5 T Z W N 0 a W 9 u M S 9 E b 2 x s Y X J z X 1 B v c 2 l 0 a W 9 u c 0 N v b W J p b m V k L 0 d y b 3 V w Z W Q l M j B S b 3 d z P C 9 J d G V t U G F 0 a D 4 8 L 0 l 0 Z W 1 M b 2 N h d G l v b j 4 8 U 3 R h Y m x l R W 5 0 c m l l c y A v P j w v S X R l b T 4 8 S X R l b T 4 8 S X R l b U x v Y 2 F 0 a W 9 u P j x J d G V t V H l w Z T 5 G b 3 J t d W x h P C 9 J d G V t V H l w Z T 4 8 S X R l b V B h d G g + U 2 V j d G l v b j E v R G 9 s b G F y c 1 9 Q b 3 N p d G l v b n N D b 2 1 i a W 5 l Z C 9 S Z W 1 v d m V k J T I w Q 2 9 s d W 1 u c z w v S X R l b V B h d G g + P C 9 J d G V t T G 9 j Y X R p b 2 4 + P F N 0 Y W J s Z U V u d H J p Z X M g L z 4 8 L 0 l 0 Z W 0 + P E l 0 Z W 0 + P E l 0 Z W 1 M b 2 N h d G l v b j 4 8 S X R l b V R 5 c G U + R m 9 y b X V s Y T w v S X R l b V R 5 c G U + P E l 0 Z W 1 Q Y X R o P l N l Y 3 R p b 2 4 x L 0 R v b G x h c n N f U G 9 z a X R p b 2 5 z Q 2 9 t Y m l u Z W Q v T W V y Z 2 V k J T I w U X V l c m l l c z w v S X R l b V B h d G g + P C 9 J d G V t T G 9 j Y X R p b 2 4 + P F N 0 Y W J s Z U V u d H J p Z X M g L z 4 8 L 0 l 0 Z W 0 + P E l 0 Z W 0 + P E l 0 Z W 1 M b 2 N h d G l v b j 4 8 S X R l b V R 5 c G U + R m 9 y b X V s Y T w v S X R l b V R 5 c G U + P E l 0 Z W 1 Q Y X R o P l N l Y 3 R p b 2 4 x L 0 R v b G x h c n N f U G 9 z a X R p b 2 5 z Q 2 9 t Y m l u Z W Q v R X h w Y W 5 k Z W Q l M j B U Y m x B Z 2 V u Y 2 l l c z w v S X R l b V B h d G g + P C 9 J d G V t T G 9 j Y X R p b 2 4 + P F N 0 Y W J s Z U V u d H J p Z X M g L z 4 8 L 0 l 0 Z W 0 + P E l 0 Z W 0 + P E l 0 Z W 1 M b 2 N h d G l v b j 4 8 S X R l b V R 5 c G U + R m 9 y b X V s Y T w v S X R l b V R 5 c G U + P E l 0 Z W 1 Q Y X R o P l N l Y 3 R p b 2 4 x L 0 l 0 Z W 1 O d W 1 i Z X J z 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T G F z d F V w Z G F 0 Z W Q i I F Z h b H V l P S J k M j A y M C 0 w O C 0 w O F Q x O D o w N D o 1 N C 4 y M z I y M T k w W i I g L z 4 8 R W 5 0 c n k g V H l w Z T 0 i R m l s b F N 0 Y X R 1 c y I g V m F s d W U 9 I n N D b 2 1 w b G V 0 Z S I g L z 4 8 L 1 N 0 Y W J s Z U V u d H J p Z X M + P C 9 J d G V t P j x J d G V t P j x J d G V t T G 9 j Y X R p b 2 4 + P E l 0 Z W 1 U e X B l P k Z v c m 1 1 b G E 8 L 0 l 0 Z W 1 U e X B l P j x J d G V t U G F 0 a D 5 T Z W N 0 a W 9 u M S 9 J d G V t T n V t Y m V y c y 9 T b 3 V y Y 2 U 8 L 0 l 0 Z W 1 Q Y X R o P j w v S X R l b U x v Y 2 F 0 a W 9 u P j x T d G F i b G V F b n R y a W V z I C 8 + P C 9 J d G V t P j x J d G V t P j x J d G V t T G 9 j Y X R p b 2 4 + P E l 0 Z W 1 U e X B l P k Z v c m 1 1 b G E 8 L 0 l 0 Z W 1 U e X B l P j x J d G V t U G F 0 a D 5 T Z W N 0 a W 9 u M S 9 J d G V t T n V t Y m V y c y 9 G a W x 0 Z X J l Z C U y M F J v d 3 M 8 L 0 l 0 Z W 1 Q Y X R o P j w v S X R l b U x v Y 2 F 0 a W 9 u P j x T d G F i b G V F b n R y a W V z I C 8 + P C 9 J d G V t P j x J d G V t P j x J d G V t T G 9 j Y X R p b 2 4 + P E l 0 Z W 1 U e X B l P k Z v c m 1 1 b G E 8 L 0 l 0 Z W 1 U e X B l P j x J d G V t U G F 0 a D 5 T Z W N 0 a W 9 u M S 9 J d G V t T n V t Y m V y c y 9 B Z G R l Z C U y M E N 1 c 3 R v b T w v S X R l b V B h d G g + P C 9 J d G V t T G 9 j Y X R p b 2 4 + P F N 0 Y W J s Z U V u d H J p Z X M g L z 4 8 L 0 l 0 Z W 0 + P E l 0 Z W 0 + P E l 0 Z W 1 M b 2 N h d G l v b j 4 8 S X R l b V R 5 c G U + R m 9 y b X V s Y T w v S X R l b V R 5 c G U + P E l 0 Z W 1 Q Y X R o P l N l Y 3 R p b 2 4 x L 0 l 0 Z W 1 O d W 1 i Z X J z L 1 J l b 3 J k Z X J l Z C U y M E N v b H V t b n M 8 L 0 l 0 Z W 1 Q Y X R o P j w v S X R l b U x v Y 2 F 0 a W 9 u P j x T d G F i b G V F b n R y a W V z I C 8 + P C 9 J d G V t P j x J d G V t P j x J d G V t T G 9 j Y X R p b 2 4 + P E l 0 Z W 1 U e X B l P k Z v c m 1 1 b G E 8 L 0 l 0 Z W 1 U e X B l P j x J d G V t U G F 0 a D 5 T Z W N 0 a W 9 u M S 9 E b 2 x s Y X J z X 1 B v c 2 l 0 a W 9 u c 0 N v b W J p b m V k L 0 F k Z C U y M E F n e S 5 Q Z 2 0 8 L 0 l 0 Z W 1 Q Y X R o P j w v S X R l b U x v Y 2 F 0 a W 9 u P j x T d G F i b G V F b n R y a W V z I C 8 + P C 9 J d G V t P j x J d G V t P j x J d G V t T G 9 j Y X R p b 2 4 + P E l 0 Z W 1 U e X B l P k Z v c m 1 1 b G E 8 L 0 l 0 Z W 1 U e X B l P j x J d G V t U G F 0 a D 5 T Z W N 0 a W 9 u M S 9 E b 2 x s Y X J z X 1 B v c 2 l 0 a W 9 u c 0 N v b W J p b m V k L 0 F k Z C U y M E l u Y 2 x 1 c 2 l v b j w v S X R l b V B h d G g + P C 9 J d G V t T G 9 j Y X R p b 2 4 + P F N 0 Y W J s Z U V u d H J p Z X M g L z 4 8 L 0 l 0 Z W 0 + P E l 0 Z W 0 + P E l 0 Z W 1 M b 2 N h d G l v b j 4 8 S X R l b V R 5 c G U + R m 9 y b X V s Y T w v S X R l b V R 5 c G U + P E l 0 Z W 1 Q Y X R o P l N l Y 3 R p b 2 4 x L 0 R v b G x h c n N f U G 9 z a X R p b 2 5 z Q 2 9 t Y m l u Z W Q v R m l s d G V y Z W Q l M j B S b 3 d z P C 9 J d G V t U G F 0 a D 4 8 L 0 l 0 Z W 1 M b 2 N h d G l v b j 4 8 U 3 R h Y m x l R W 5 0 c m l l c y A v P j w v S X R l b T 4 8 S X R l b T 4 8 S X R l b U x v Y 2 F 0 a W 9 u P j x J d G V t V H l w Z T 5 G b 3 J t d W x h P C 9 J d G V t V H l w Z T 4 8 S X R l b V B h d G g + U 2 V j d G l v b j E v R G 9 s b G F y c 1 9 Q b 3 N p d G l v b n N D b 2 1 i a W 5 l Z C 9 N Z X J n Z W Q l M j B J d G V t c z w v S X R l b V B h d G g + P C 9 J d G V t T G 9 j Y X R p b 2 4 + P F N 0 Y W J s Z U V u d H J p Z X M g L z 4 8 L 0 l 0 Z W 0 + P E l 0 Z W 0 + P E l 0 Z W 1 M b 2 N h d G l v b j 4 8 S X R l b V R 5 c G U + R m 9 y b X V s Y T w v S X R l b V R 5 c G U + P E l 0 Z W 1 Q Y X R o P l N l Y 3 R p b 2 4 x L 0 R v b G x h c n N f U G 9 z a X R p b 2 5 z Q 2 9 t Y m l u Z W Q v R X h w Y W 5 k Z W Q l M j B J d G V t T n V t Y m V y c z w v S X R l b V B h d G g + P C 9 J d G V t T G 9 j Y X R p b 2 4 + P F N 0 Y W J s Z U V u d H J p Z X M g L z 4 8 L 0 l 0 Z W 0 + P E l 0 Z W 0 + P E l 0 Z W 1 M b 2 N h d G l v b j 4 8 S X R l b V R 5 c G U + R m 9 y b X V s Y T w v S X R l b V R 5 c G U + P E l 0 Z W 1 Q Y X R o P l N l Y 3 R p b 2 4 x L 0 R v b G x h c n N f U G 9 z a X R p b 2 5 z Q 2 9 t Y m l u Z W Q v Q W R k J T I w S X R l b V N v c n Q 8 L 0 l 0 Z W 1 Q Y X R o P j w v S X R l b U x v Y 2 F 0 a W 9 u P j x T d G F i b G V F b n R y a W V z I C 8 + P C 9 J d G V t P j x J d G V t P j x J d G V t T G 9 j Y X R p b 2 4 + P E l 0 Z W 1 U e X B l P k Z v c m 1 1 b G E 8 L 0 l 0 Z W 1 U e X B l P j x J d G V t U G F 0 a D 5 T Z W N 0 a W 9 u M S 9 E b 2 x s Y X J z X 1 B v c 2 l 0 a W 9 u c 0 N v b W J p b m V k L 0 F k Z C U y M F N l c 3 N p b 2 4 l M j B Z Z W F y P C 9 J d G V t U G F 0 a D 4 8 L 0 l 0 Z W 1 M b 2 N h d G l v b j 4 8 U 3 R h Y m x l R W 5 0 c m l l c y A v P j w v S X R l b T 4 8 S X R l b T 4 8 S X R l b U x v Y 2 F 0 a W 9 u P j x J d G V t V H l w Z T 5 G b 3 J t d W x h P C 9 J d G V t V H l w Z T 4 8 S X R l b V B h d G g + U 2 V j d G l v b j E v R G 9 s b G F y c 1 9 Q b 3 N p d G l v b n N D b 2 1 i a W 5 l Z C 9 B Z G Q l M j B D a G F w d G V y P C 9 J d G V t U G F 0 a D 4 8 L 0 l 0 Z W 1 M b 2 N h d G l v b j 4 8 U 3 R h Y m x l R W 5 0 c m l l c y A v P j w v S X R l b T 4 8 S X R l b T 4 8 S X R l b U x v Y 2 F 0 a W 9 u P j x J d G V t V H l w Z T 5 G b 3 J t d W x h P C 9 J d G V t V H l w Z T 4 8 S X R l b V B h d G g + U 2 V j d G l v b j E v R G 9 s b G F y c 1 9 Q b 3 N p d G l v b n N D b 2 1 i a W 5 l Z C 9 B Z G Q l M j B C d W R n Z X Q l M j B D a G F u Z 2 U l M j B U e X B l P C 9 J d G V t U G F 0 a D 4 8 L 0 l 0 Z W 1 M b 2 N h d G l v b j 4 8 U 3 R h Y m x l R W 5 0 c m l l c y A v P j w v S X R l b T 4 8 S X R l b T 4 8 S X R l b U x v Y 2 F 0 a W 9 u P j x J d G V t V H l w Z T 5 G b 3 J t d W x h P C 9 J d G V t V H l w Z T 4 8 S X R l b V B h d G g + U 2 V j d G l v b j E v R G 9 s b G F y c 1 9 Q b 3 N p d G l v b n N D b 2 1 i a W 5 l Z C 9 B Z G Q l M j B C d W R n Z X Q l M j B D a G F u Z 2 U l M j B U e X B l J T I w U 2 9 y d D w v S X R l b V B h d G g + P C 9 J d G V t T G 9 j Y X R p b 2 4 + P F N 0 Y W J s Z U V u d H J p Z X M g L z 4 8 L 0 l 0 Z W 0 + P E l 0 Z W 0 + P E l 0 Z W 1 M b 2 N h d G l v b j 4 8 S X R l b V R 5 c G U + R m 9 y b X V s Y T w v S X R l b V R 5 c G U + P E l 0 Z W 1 Q Y X R o P l N l Y 3 R p b 2 4 x L 0 R v b G x h c n N f U G 9 z a X R p b 2 5 z Q 2 9 t Y m l u Z W Q v Q W R k J T I w Q W d l b m N 5 P C 9 J d G V t U G F 0 a D 4 8 L 0 l 0 Z W 1 M b 2 N h d G l v b j 4 8 U 3 R h Y m x l R W 5 0 c m l l c y A v P j w v S X R l b T 4 8 S X R l b T 4 8 S X R l b U x v Y 2 F 0 a W 9 u P j x J d G V t V H l w Z T 5 G b 3 J t d W x h P C 9 J d G V t V H l w Z T 4 8 S X R l b V B h d G g + U 2 V j d G l v b j E v R G 9 s b G F y c 1 9 Q b 3 N p d G l v b n N D b 2 1 i a W 5 l Z C 9 B Z G Q l M j B Q c m 9 n c m F t P C 9 J d G V t U G F 0 a D 4 8 L 0 l 0 Z W 1 M b 2 N h d G l v b j 4 8 U 3 R h Y m x l R W 5 0 c m l l c y A v P j w v S X R l b T 4 8 S X R l b T 4 8 S X R l b U x v Y 2 F 0 a W 9 u P j x J d G V t V H l w Z T 5 G b 3 J t d W x h P C 9 J d G V t V H l w Z T 4 8 S X R l b V B h d G g + U 2 V j d G l v b j E v R G 9 s b G F y c 1 9 Q b 3 N p d G l v b n N D b 2 1 i a W 5 l Z C 9 B Z G Q l M j B T d W J w c m 9 n c m F t P C 9 J d G V t U G F 0 a D 4 8 L 0 l 0 Z W 1 M b 2 N h d G l v b j 4 8 U 3 R h Y m x l R W 5 0 c m l l c y A v P j w v S X R l b T 4 8 S X R l b T 4 8 S X R l b U x v Y 2 F 0 a W 9 u P j x J d G V t V H l w Z T 5 G b 3 J t d W x h P C 9 J d G V t V H l w Z T 4 8 S X R l b V B h d G g + U 2 V j d G l v b j E v R G 9 s b G F y c 1 9 Q b 3 N p d G l v b n N D b 2 1 i a W 5 l Z C 9 B Z G Q l M j B G d W 5 k J T I w R 3 J v d X A 8 L 0 l 0 Z W 1 Q Y X R o P j w v S X R l b U x v Y 2 F 0 a W 9 u P j x T d G F i b G V F b n R y a W V z I C 8 + P C 9 J d G V t P j x J d G V t P j x J d G V t T G 9 j Y X R p b 2 4 + P E l 0 Z W 1 U e X B l P k Z v c m 1 1 b G E 8 L 0 l 0 Z W 1 U e X B l P j x J d G V t U G F 0 a D 5 T Z W N 0 a W 9 u M S 9 E b 2 x s Y X J z X 1 B v c 2 l 0 a W 9 u c 0 N v b W J p b m V k L 0 F k Z C U y M E Z 1 b m Q l M j B E Z X R h a W w 8 L 0 l 0 Z W 1 Q Y X R o P j w v S X R l b U x v Y 2 F 0 a W 9 u P j x T d G F i b G V F b n R y a W V z I C 8 + P C 9 J d G V t P j x J d G V t P j x J d G V t T G 9 j Y X R p b 2 4 + P E l 0 Z W 1 U e X B l P k Z v c m 1 1 b G E 8 L 0 l 0 Z W 1 U e X B l P j x J d G V t U G F 0 a D 5 T Z W N 0 a W 9 u M S 9 E b 2 x s Y X J z X 1 B v c 2 l 0 a W 9 u c 0 N v b W J p b m V k L 1 J l b 3 J k Z X J l Z C U y M E N v b H V t b n M 8 L 0 l 0 Z W 1 Q Y X R o P j w v S X R l b U x v Y 2 F 0 a W 9 u P j x T d G F i b G V F b n R y a W V z I C 8 + P C 9 J d G V t P j x J d G V t P j x J d G V t T G 9 j Y X R p b 2 4 + P E l 0 Z W 1 U e X B l P k Z v c m 1 1 b G E 8 L 0 l 0 Z W 1 U e X B l P j x J d G V t U G F 0 a D 5 T Z W N 0 a W 9 u M S 9 E b 2 x s Y X J z X 1 B v c 2 l 0 a W 9 u c 0 N v b W J p b m V k L 1 J l b W 9 2 Z W Q l M j B D b 2 x 1 b W 5 z M T w v S X R l b V B h d G g + P C 9 J d G V t T G 9 j Y X R p b 2 4 + P F N 0 Y W J s Z U V u d H J p Z X M g L z 4 8 L 0 l 0 Z W 0 + P E l 0 Z W 0 + P E l 0 Z W 1 M b 2 N h d G l v b j 4 8 S X R l b V R 5 c G U + R m 9 y b X V s Y T w v S X R l b V R 5 c G U + P E l 0 Z W 1 Q Y X R o P l N l Y 3 R p b 2 4 x L 0 R v b G x h c n N f U G 9 z a X R p b 2 5 z Q 2 9 t Y m l u Z W Q v U 2 9 y d G V k J T I w U m 9 3 c z w v S X R l b V B h d G g + P C 9 J d G V t T G 9 j Y X R p b 2 4 + P F N 0 Y W J s Z U V u d H J p Z X M g L z 4 8 L 0 l 0 Z W 0 + P E l 0 Z W 0 + P E l 0 Z W 1 M b 2 N h d G l v b j 4 8 S X R l b V R 5 c G U + R m 9 y b X V s Y T w v S X R l b V R 5 c G U + P E l 0 Z W 1 Q Y X R o P l N l Y 3 R p b 2 4 x L 1 R i b F J l b m F t Z 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T k t M T I t M T F U M T c 6 M T Q 6 M z A u N j g 2 O D Q z M F o i I C 8 + P E V u d H J 5 I F R 5 c G U 9 I k Z p b G x T d G F 0 d X M i I F Z h b H V l P S J z Q 2 9 t c G x l d G U i I C 8 + P C 9 T d G F i b G V F b n R y a W V z P j w v S X R l b T 4 8 S X R l b T 4 8 S X R l b U x v Y 2 F 0 a W 9 u P j x J d G V t V H l w Z T 5 G b 3 J t d W x h P C 9 J d G V t V H l w Z T 4 8 S X R l b V B h d G g + U 2 V j d G l v b j E v V G J s U m V u Y W 1 l L 1 N v d X J j Z T w v S X R l b V B h d G g + P C 9 J d G V t T G 9 j Y X R p b 2 4 + P F N 0 Y W J s Z U V u d H J p Z X M g L z 4 8 L 0 l 0 Z W 0 + P E l 0 Z W 0 + P E l 0 Z W 1 M b 2 N h d G l v b j 4 8 S X R l b V R 5 c G U + R m 9 y b X V s Y T w v S X R l b V R 5 c G U + P E l 0 Z W 1 Q Y X R o P l N l Y 3 R p b 2 4 x L 1 R i b F J l b m F t Z S 9 D a G F u Z 2 V k J T I w V H l w Z T w v S X R l b V B h d G g + P C 9 J d G V t T G 9 j Y X R p b 2 4 + P F N 0 Y W J s Z U V u d H J p Z X M g L z 4 8 L 0 l 0 Z W 0 + P E l 0 Z W 0 + P E l 0 Z W 1 M b 2 N h d G l v b j 4 8 S X R l b V R 5 c G U + R m 9 y b X V s Y T w v S X R l b V R 5 c G U + P E l 0 Z W 1 Q Y X R o P l N l Y 3 R p b 2 4 x L 0 J 1 Z G d l d E R l d G F p b H N f T 3 V 0 c H V 0 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O Y W 1 l V X B k Y X R l Z E F m d G V y R m l s b C I g V m F s d W U 9 I m w w I i A v P j x F b n R y e S B U e X B l P S J G a W x s R W 5 h Y m x l Z C I g V m F s d W U 9 I m w x I i A v P j x F b n R y e S B U e X B l P S J G a W x s T 2 J q Z W N 0 V H l w Z S I g V m F s d W U 9 I n N U Y W J s Z S I g L z 4 8 R W 5 0 c n k g V H l w Z T 0 i R m l s b F R v R G F 0 Y U 1 v Z G V s R W 5 h Y m x l Z C I g V m F s d W U 9 I m w w I i A v P j x F b n R y e S B U e X B l P S J G a W x s V G F y Z 2 V 0 I i B W Y W x 1 Z T 0 i c 0 J 1 Z G d l d E R l d G F p b H N f T 3 V 0 c H V 0 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G a W x s R X J y b 3 J D b 3 V u d C I g V m F s d W U 9 I m w w I i A v P j x F b n R y e S B U e X B l P S J G a W x s T G F z d F V w Z G F 0 Z W Q i I F Z h b H V l P S J k M j A y M C 0 w O C 0 x N 1 Q x M z o w N z o x M y 4 z M D c 5 N z c x W i I g L z 4 8 R W 5 0 c n k g V H l w Z T 0 i R m l s b E N v b H V t b l R 5 c G V z I i B W Y W x 1 Z T 0 i c 0 J n T U R B Q U 1 H Q X d B Q U F B Q U R C Z 0 F E Q m d Z Q U J n W U F C Z 1 l H Q m d B Q U F B Q U d C U V V G Q l E 9 P S I g L z 4 8 R W 5 0 c n k g V H l w Z T 0 i U X V l c n l J R C I g V m F s d W U 9 I n N m N m J l Z W N l O C 1 m O T Z k L T R i M z U t O G E w O S 1 l M T l h M W R m Z j Y 0 M z k i I C 8 + P E V u d H J 5 I F R 5 c G U 9 I k Z p b G x F c n J v c k N v Z G U i I F Z h b H V l P S J z V W 5 r b m 9 3 b i I g L z 4 8 R W 5 0 c n k g V H l w Z T 0 i R m l s b E N v d W 5 0 I i B W Y W x 1 Z T 0 i b D Q 5 I i A v P j x F b n R y e S B U e X B l P S J G a W x s Q 2 9 s d W 1 u T m F t Z X M i I F Z h b H V l P S J z W y Z x d W 9 0 O 1 N l Y 3 J l d G F y a W F s I E F y Z W E m c X V v d D s s J n F 1 b 3 Q 7 U 2 V j I E F y Z W E g Q 2 9 k Z S Z x d W 9 0 O y w m c X V v d D t T Z W M g Q X J l Y S B T b 3 J 0 J n F 1 b 3 Q 7 L C Z x d W 9 0 O 0 F n Z W 5 j e S Z x d W 9 0 O y w m c X V v d D t B Z 3 k g Q 2 9 k Z S Z x d W 9 0 O y w m c X V v d D t B Z 2 V u Y 3 k g V G l 0 b G U m c X V v d D s s J n F 1 b 3 Q 7 Q W d 5 I F N v c n Q m c X V v d D s s J n F 1 b 3 Q 7 S X R l b S Z x d W 9 0 O y w m c X V v d D t J d G V t I F N v c n Q m c X V v d D s s J n F 1 b 3 Q 7 Q W d 5 L l B n b S Z x d W 9 0 O y w m c X V v d D t Q c m 9 n c m F t J n F 1 b 3 Q 7 L C Z x d W 9 0 O 1 B y b 2 d y Y W 0 g Q 2 9 k Z S Z x d W 9 0 O y w m c X V v d D t Q c m 9 n c m F t I F R p d G x l J n F 1 b 3 Q 7 L C Z x d W 9 0 O 1 N l c n Z p Y 2 U g Q X J l Y S A v I F N 1 Y n B y b 2 d y Y W 0 m c X V v d D s s J n F 1 b 3 Q 7 U 2 V y d m l j Z S B B c m V h I E N v Z G U m c X V v d D s s J n F 1 b 3 Q 7 U 2 V y d m l j Z S B B c m V h I F R p d G x l J n F 1 b 3 Q 7 L C Z x d W 9 0 O 0 d G I G 9 y I E 5 H R i Z x d W 9 0 O y w m c X V v d D t G d W 5 k I E d y b 3 V w J n F 1 b 3 Q 7 L C Z x d W 9 0 O 0 Z 1 b m Q g R 3 J v d X A g Q 2 9 k Z S Z x d W 9 0 O y w m c X V v d D t G d W 5 k I E d y b 3 V w I F R p d G x l J n F 1 b 3 Q 7 L C Z x d W 9 0 O 0 Z 1 b m Q g R G V 0 Y W l s J n F 1 b 3 Q 7 L C Z x d W 9 0 O 0 Z 1 b m Q g Q 2 9 k Z S Z x d W 9 0 O y w m c X V v d D t G d W 5 k I F R p d G x l J n F 1 b 3 Q 7 L C Z x d W 9 0 O 1 N 1 Y m 1 p c 3 N p b 2 4 g V H l w Z S Z x d W 9 0 O y w m c X V v d D t C d W R n Z X Q g U m 9 1 b m Q m c X V v d D s s J n F 1 b 3 Q 7 U 2 V z c 2 l v b i B Z Z W F y J n F 1 b 3 Q 7 L C Z x d W 9 0 O 0 J p b G w g L y B D a G F w d G V y J n F 1 b 3 Q 7 L C Z x d W 9 0 O 0 J 1 Z G d l d C B D a G F u Z 2 U g V H l w Z S Z x d W 9 0 O y w m c X V v d D t C d W R n Z X Q g Q 2 h h b m d l I F R 5 c G U g U 2 9 y d C Z x d W 9 0 O y w m c X V v d D t U a X R s Z S Z x d W 9 0 O y w m c X V v d D t G W S A y M D I x I E R v b G x h c n M m c X V v d D s s J n F 1 b 3 Q 7 R l k g M j A y M i B E b 2 x s Y X J z J n F 1 b 3 Q 7 L C Z x d W 9 0 O 0 Z Z I D I w M j E g U G 9 z a X R p b 2 5 z J n F 1 b 3 Q 7 L C Z x d W 9 0 O 0 Z Z I D I w M j I g U G 9 z a X R p b 2 5 z J n F 1 b 3 Q 7 X S I g L z 4 8 R W 5 0 c n k g V H l w Z T 0 i Q W R k Z W R U b 0 R h d G F N b 2 R l b C I g V m F s d W U 9 I m w w I i A v P j x F b n R y e S B U e X B l P S J G a W x s U 3 R h d H V z I i B W Y W x 1 Z T 0 i c 0 N v b X B s Z X R l I i A v P j x F b n R y e S B U e X B l P S J S Z W x h d G l v b n N o a X B J b m Z v Q 2 9 u d G F p b m V y I i B W Y W x 1 Z T 0 i c 3 s m c X V v d D t j b 2 x 1 b W 5 D b 3 V u d C Z x d W 9 0 O z o z N C w m c X V v d D t r Z X l D b 2 x 1 b W 5 O Y W 1 l c y Z x d W 9 0 O z p b X S w m c X V v d D t x d W V y e V J l b G F 0 a W 9 u c 2 h p c H M m c X V v d D s 6 W 3 s m c X V v d D t r Z X l D b 2 x 1 b W 5 D b 3 V u d C Z x d W 9 0 O z o x L C Z x d W 9 0 O 2 t l e U N v b H V t b i Z x d W 9 0 O z o 0 L C Z x d W 9 0 O 2 9 0 a G V y S 2 V 5 Q 2 9 s d W 1 u S W R l b n R p d H k m c X V v d D s 6 J n F 1 b 3 Q 7 U 2 V j d G l v b j E v V G J s Q W d l b m N p Z X M v Q 2 h h b m d l Z C B U e X B l L n t B Z 3 k g Q 2 9 k Z S w z f S Z x d W 9 0 O y w m c X V v d D t L Z X l D b 2 x 1 b W 5 D b 3 V u d C Z x d W 9 0 O z o x f S x 7 J n F 1 b 3 Q 7 a 2 V 5 Q 2 9 s d W 1 u Q 2 9 1 b n Q m c X V v d D s 6 M S w m c X V v d D t r Z X l D b 2 x 1 b W 4 m c X V v d D s 6 O S w m c X V v d D t v d G h l c k t l e U N v b H V t b k l k Z W 5 0 a X R 5 J n F 1 b 3 Q 7 O i Z x d W 9 0 O 1 N l Y 3 R p b 2 4 x L 0 l 0 Z W 1 O d W 1 i Z X J z L 0 F k Z G V k I E N 1 c 3 R v b S 5 7 Q W d 5 L l B n b S w y N X 0 m c X V v d D s s J n F 1 b 3 Q 7 S 2 V 5 Q 2 9 s d W 1 u Q 2 9 1 b n Q m c X V v d D s 6 M X 1 d L C Z x d W 9 0 O 2 N v b H V t b k l k Z W 5 0 a X R p Z X M m c X V v d D s 6 W y Z x d W 9 0 O 1 N l Y 3 R p b 2 4 x L 1 R i b E F n Z W 5 j a W V z L 0 N o Y W 5 n Z W Q g V H l w Z S 5 7 U 2 V j I E F y Z W E g T m F t Z S w x f S Z x d W 9 0 O y w m c X V v d D t T Z W N 0 a W 9 u M S 9 U Y m x B Z 2 V u Y 2 l l c y 9 D a G F u Z 2 V k I F R 5 c G U u e 1 N l Y y B B c m V h I E N v Z G U s M H 0 m c X V v d D s s J n F 1 b 3 Q 7 U 2 V j d G l v b j E v V G J s Q W d l b m N p Z X M v Q 2 h h b m d l Z C B U e X B l L n t T Z W M g Q X J l Y S B T b 3 J 0 L D J 9 J n F 1 b 3 Q 7 L C Z x d W 9 0 O 1 N l Y 3 R p b 2 4 x L 0 R v b G x h c n N f U G 9 z a X R p b 2 5 z Q 2 9 t Y m l u Z W Q v Q W R k I E F n Z W 5 j e S 5 7 Q W d l b m N 5 L D M z f S Z x d W 9 0 O y w m c X V v d D t T Z W N 0 a W 9 u M S 9 E b 2 x s Y X J z X 1 B v c 2 l 0 a W 9 u c 0 N v b W J p b m V k L 0 d y b 3 V w Z W Q g U m 9 3 c y 5 7 Q W d l b m N 5 Q 2 9 k Z S w y f S Z x d W 9 0 O y w m c X V v d D t T Z W N 0 a W 9 u M S 9 E b 2 x s Y X J z X 1 B v c 2 l 0 a W 9 u c 0 N v b W J p b m V k L 0 d y b 3 V w Z W Q g U m 9 3 c y 5 7 Q W d l b m N 5 T m F t Z S w z f S Z x d W 9 0 O y w m c X V v d D t T Z W N 0 a W 9 u M S 9 U Y m x B Z 2 V u Y 2 l l c y 9 D a G F u Z 2 V k I F R 5 c G U u e 0 F n e S B T b 3 J 0 L D V 9 J n F 1 b 3 Q 7 L C Z x d W 9 0 O 1 N l Y 3 R p b 2 4 x L 0 R v b G x h c n N f U G 9 z a X R p b 2 5 z Q 2 9 t Y m l u Z W Q v Q W R k I E l 0 Z W 0 u e 0 l 0 Z W 0 s M j d 9 J n F 1 b 3 Q 7 L C Z x d W 9 0 O 1 N l Y 3 R p b 2 4 x L 0 R v b G x h c n N f U G 9 z a X R p b 2 5 z Q 2 9 t Y m l u Z W Q v Q W R k I E l 0 Z W 1 T b 3 J 0 L n t J d G V t U 2 9 y d C w y O H 0 m c X V v d D s s J n F 1 b 3 Q 7 U 2 V j d G l v b j E v R G 9 s b G F y c 1 9 Q b 3 N p d G l v b n N D b 2 1 i a W 5 l Z C 9 B Z G Q g Q W d 5 L l B n b S 5 7 Q W d 5 L l B n b S w y N H 0 m c X V v d D s s J n F 1 b 3 Q 7 U 2 V j d G l v b j E v R G 9 s b G F y c 1 9 Q b 3 N p d G l v b n N D b 2 1 i a W 5 l Z C 9 B Z G Q g U H J v Z 3 J h b S 5 7 U H J v Z 3 J h b S w z N H 0 m c X V v d D s s J n F 1 b 3 Q 7 U 2 V j d G l v b j E v R G 9 s b G F y c 1 9 Q b 3 N p d G l v b n N D b 2 1 i a W 5 l Z C 9 H c m 9 1 c G V k I F J v d 3 M u e 1 B y b 2 d y Y W 1 D b 2 R l L D h 9 J n F 1 b 3 Q 7 L C Z x d W 9 0 O 1 N l Y 3 R p b 2 4 x L 0 R v b G x h c n N f U G 9 z a X R p b 2 5 z Q 2 9 t Y m l u Z W Q v R 3 J v d X B l Z C B S b 3 d z L n t Q c m 9 n c m F t T m F t Z S w 5 f S Z x d W 9 0 O y w m c X V v d D t T Z W N 0 a W 9 u M S 9 E b 2 x s Y X J z X 1 B v c 2 l 0 a W 9 u c 0 N v b W J p b m V k L 0 F k Z C B T d W J w c m 9 n c m F t L n t T Z X J 2 a W N l I E F y Z W E g L y B T d W J w c m 9 n c m F t L D M 1 f S Z x d W 9 0 O y w m c X V v d D t T Z W N 0 a W 9 u M S 9 E b 2 x s Y X J z X 1 B v c 2 l 0 a W 9 u c 0 N v b W J p b m V k L 0 d y b 3 V w Z W Q g U m 9 3 c y 5 7 U 2 V y d m l j Z U F y Z W F D b 2 R l L D E w f S Z x d W 9 0 O y w m c X V v d D t T Z W N 0 a W 9 u M S 9 E b 2 x s Y X J z X 1 B v c 2 l 0 a W 9 u c 0 N v b W J p b m V k L 0 d y b 3 V w Z W Q g U m 9 3 c y 5 7 U 2 V y d m l j Z U F y Z W F O Y W 1 l L D E x f S Z x d W 9 0 O y w m c X V v d D t T Z W N 0 a W 9 u M S 9 E b 2 x s Y X J z X 1 B v c 2 l 0 a W 9 u c 0 N v b W J p b m V k L 0 d y b 3 V w Z W Q g U m 9 3 c y 5 7 R 0 Z f T k d G L D E y f S Z x d W 9 0 O y w m c X V v d D t T Z W N 0 a W 9 u M S 9 E b 2 x s Y X J z X 1 B v c 2 l 0 a W 9 u c 0 N v b W J p b m V k L 0 F k Z C B G d W 5 k I E d y b 3 V w L n t G d W 5 k I E d y b 3 V w L D M 2 f S Z x d W 9 0 O y w m c X V v d D t T Z W N 0 a W 9 u M S 9 E b 2 x s Y X J z X 1 B v c 2 l 0 a W 9 u c 0 N v b W J p b m V k L 0 d y b 3 V w Z W Q g U m 9 3 c y 5 7 R n V u Z E d y b 3 V w Q 2 9 k Z S w x M 3 0 m c X V v d D s s J n F 1 b 3 Q 7 U 2 V j d G l v b j E v R G 9 s b G F y c 1 9 Q b 3 N p d G l v b n N D b 2 1 i a W 5 l Z C 9 H c m 9 1 c G V k I F J v d 3 M u e 0 Z 1 b m R H c m 9 1 c E 5 h b W U s M T R 9 J n F 1 b 3 Q 7 L C Z x d W 9 0 O 1 N l Y 3 R p b 2 4 x L 0 R v b G x h c n N f U G 9 z a X R p b 2 5 z Q 2 9 t Y m l u Z W Q v Q W R k I E Z 1 b m Q g R G V 0 Y W l s L n t G d W 5 k I E R l d G F p b C w z N 3 0 m c X V v d D s s J n F 1 b 3 Q 7 U 2 V j d G l v b j E v R G 9 s b G F y c 1 9 Q b 3 N p d G l v b n N D b 2 1 i a W 5 l Z C 9 H c m 9 1 c G V k I F J v d 3 M u e 0 Z 1 b m R D b 2 R l L D E 1 f S Z x d W 9 0 O y w m c X V v d D t T Z W N 0 a W 9 u M S 9 E b 2 x s Y X J z X 1 B v c 2 l 0 a W 9 u c 0 N v b W J p b m V k L 0 d y b 3 V w Z W Q g U m 9 3 c y 5 7 R n V u Z E 5 h b W U s M T Z 9 J n F 1 b 3 Q 7 L C Z x d W 9 0 O 1 N l Y 3 R p b 2 4 x L 0 R v b G x h c n N f U G 9 z a X R p b 2 5 z Q 2 9 t Y m l u Z W Q v R 3 J v d X B l Z C B S b 3 d z L n t T d W J t a X N z a W 9 u V H l w Z S w 0 f S Z x d W 9 0 O y w m c X V v d D t T Z W N 0 a W 9 u M S 9 E b 2 x s Y X J z X 1 B v c 2 l 0 a W 9 u c 0 N v b W J p b m V k L 0 d y b 3 V w Z W Q g U m 9 3 c y 5 7 Q n V k Z 2 V 0 U m 9 1 b m Q s N 3 0 m c X V v d D s s J n F 1 b 3 Q 7 U 2 V j d G l v b j E v R G 9 s b G F y c 1 9 Q b 3 N p d G l v b n N D b 2 1 i a W 5 l Z C 9 B Z G Q g U 2 V z c 2 l v b i B Z Z W F y L n t T Z X N z a W 9 u I F l l Y X I s M j l 9 J n F 1 b 3 Q 7 L C Z x d W 9 0 O 1 N l Y 3 R p b 2 4 x L 0 R v b G x h c n N f U G 9 z a X R p b 2 5 z Q 2 9 t Y m l u Z W Q v Q W R k I E N o Y X B 0 Z X I u e 0 J p b G w g L y B D a G F w d G V y L D M w f S Z x d W 9 0 O y w m c X V v d D t T Z W N 0 a W 9 u M S 9 E b 2 x s Y X J z X 1 B v c 2 l 0 a W 9 u c 0 N v b W J p b m V k L 0 F k Z C B C d W R n Z X Q g Q 2 h h b m d l I F R 5 c G U u e 0 J 1 Z G d l d C B D a G F u Z 2 U g V H l w Z S w z M X 0 m c X V v d D s s J n F 1 b 3 Q 7 U 2 V j d G l v b j E v R G 9 s b G F y c 1 9 Q b 3 N p d G l v b n N D b 2 1 i a W 5 l Z C 9 B Z G Q g Q n V k Z 2 V 0 I E N o Y W 5 n Z S B U e X B l I F N v c n Q u e 0 J 1 Z G d l d C B D a G F u Z 2 U g V H l w Z S B T b 3 J 0 L D M y f S Z x d W 9 0 O y w m c X V v d D t T Z W N 0 a W 9 u M S 9 E b 2 x s Y X J z X 1 B v c 2 l 0 a W 9 u c 0 N v b W J p b m V k L 0 d y b 3 V w Z W Q g U m 9 3 c y 5 7 U 3 V i b W l z c 2 l v b l R p d G x l L D V 9 J n F 1 b 3 Q 7 L C Z x d W 9 0 O 1 N l Y 3 R p b 2 4 x L 0 R v b G x h c n N f U G 9 z a X R p b 2 5 z Q 2 9 t Y m l u Z W Q v R 3 J v d X B l Z C B S b 3 d z L n t E U E J E b 2 x s Y X J z R l k x L D E 4 f S Z x d W 9 0 O y w m c X V v d D t T Z W N 0 a W 9 u M S 9 E b 2 x s Y X J z X 1 B v c 2 l 0 a W 9 u c 0 N v b W J p b m V k L 0 d y b 3 V w Z W Q g U m 9 3 c y 5 7 R F B C R G 9 s b G F y c 0 Z Z M i w x O X 0 m c X V v d D s s J n F 1 b 3 Q 7 U 2 V j d G l v b j E v R G 9 s b G F y c 1 9 Q b 3 N p d G l v b n N D b 2 1 i a W 5 l Z C 9 H c m 9 1 c G V k I F J v d 3 M u e 0 R Q Q l B v c 0 Z Z M S w y M H 0 m c X V v d D s s J n F 1 b 3 Q 7 U 2 V j d G l v b j E v R G 9 s b G F y c 1 9 Q b 3 N p d G l v b n N D b 2 1 i a W 5 l Z C 9 H c m 9 1 c G V k I F J v d 3 M u e 0 R Q Q l B v c 0 Z Z M i w y M X 0 m c X V v d D t d L C Z x d W 9 0 O 0 N v b H V t b k N v d W 5 0 J n F 1 b 3 Q 7 O j M 0 L C Z x d W 9 0 O 0 t l e U N v b H V t b k 5 h b W V z J n F 1 b 3 Q 7 O l t d L C Z x d W 9 0 O 0 N v b H V t b k l k Z W 5 0 a X R p Z X M m c X V v d D s 6 W y Z x d W 9 0 O 1 N l Y 3 R p b 2 4 x L 1 R i b E F n Z W 5 j a W V z L 0 N o Y W 5 n Z W Q g V H l w Z S 5 7 U 2 V j I E F y Z W E g T m F t Z S w x f S Z x d W 9 0 O y w m c X V v d D t T Z W N 0 a W 9 u M S 9 U Y m x B Z 2 V u Y 2 l l c y 9 D a G F u Z 2 V k I F R 5 c G U u e 1 N l Y y B B c m V h I E N v Z G U s M H 0 m c X V v d D s s J n F 1 b 3 Q 7 U 2 V j d G l v b j E v V G J s Q W d l b m N p Z X M v Q 2 h h b m d l Z C B U e X B l L n t T Z W M g Q X J l Y S B T b 3 J 0 L D J 9 J n F 1 b 3 Q 7 L C Z x d W 9 0 O 1 N l Y 3 R p b 2 4 x L 0 R v b G x h c n N f U G 9 z a X R p b 2 5 z Q 2 9 t Y m l u Z W Q v Q W R k I E F n Z W 5 j e S 5 7 Q W d l b m N 5 L D M z f S Z x d W 9 0 O y w m c X V v d D t T Z W N 0 a W 9 u M S 9 E b 2 x s Y X J z X 1 B v c 2 l 0 a W 9 u c 0 N v b W J p b m V k L 0 d y b 3 V w Z W Q g U m 9 3 c y 5 7 Q W d l b m N 5 Q 2 9 k Z S w y f S Z x d W 9 0 O y w m c X V v d D t T Z W N 0 a W 9 u M S 9 E b 2 x s Y X J z X 1 B v c 2 l 0 a W 9 u c 0 N v b W J p b m V k L 0 d y b 3 V w Z W Q g U m 9 3 c y 5 7 Q W d l b m N 5 T m F t Z S w z f S Z x d W 9 0 O y w m c X V v d D t T Z W N 0 a W 9 u M S 9 U Y m x B Z 2 V u Y 2 l l c y 9 D a G F u Z 2 V k I F R 5 c G U u e 0 F n e S B T b 3 J 0 L D V 9 J n F 1 b 3 Q 7 L C Z x d W 9 0 O 1 N l Y 3 R p b 2 4 x L 0 R v b G x h c n N f U G 9 z a X R p b 2 5 z Q 2 9 t Y m l u Z W Q v Q W R k I E l 0 Z W 0 u e 0 l 0 Z W 0 s M j d 9 J n F 1 b 3 Q 7 L C Z x d W 9 0 O 1 N l Y 3 R p b 2 4 x L 0 R v b G x h c n N f U G 9 z a X R p b 2 5 z Q 2 9 t Y m l u Z W Q v Q W R k I E l 0 Z W 1 T b 3 J 0 L n t J d G V t U 2 9 y d C w y O H 0 m c X V v d D s s J n F 1 b 3 Q 7 U 2 V j d G l v b j E v R G 9 s b G F y c 1 9 Q b 3 N p d G l v b n N D b 2 1 i a W 5 l Z C 9 B Z G Q g Q W d 5 L l B n b S 5 7 Q W d 5 L l B n b S w y N H 0 m c X V v d D s s J n F 1 b 3 Q 7 U 2 V j d G l v b j E v R G 9 s b G F y c 1 9 Q b 3 N p d G l v b n N D b 2 1 i a W 5 l Z C 9 B Z G Q g U H J v Z 3 J h b S 5 7 U H J v Z 3 J h b S w z N H 0 m c X V v d D s s J n F 1 b 3 Q 7 U 2 V j d G l v b j E v R G 9 s b G F y c 1 9 Q b 3 N p d G l v b n N D b 2 1 i a W 5 l Z C 9 H c m 9 1 c G V k I F J v d 3 M u e 1 B y b 2 d y Y W 1 D b 2 R l L D h 9 J n F 1 b 3 Q 7 L C Z x d W 9 0 O 1 N l Y 3 R p b 2 4 x L 0 R v b G x h c n N f U G 9 z a X R p b 2 5 z Q 2 9 t Y m l u Z W Q v R 3 J v d X B l Z C B S b 3 d z L n t Q c m 9 n c m F t T m F t Z S w 5 f S Z x d W 9 0 O y w m c X V v d D t T Z W N 0 a W 9 u M S 9 E b 2 x s Y X J z X 1 B v c 2 l 0 a W 9 u c 0 N v b W J p b m V k L 0 F k Z C B T d W J w c m 9 n c m F t L n t T Z X J 2 a W N l I E F y Z W E g L y B T d W J w c m 9 n c m F t L D M 1 f S Z x d W 9 0 O y w m c X V v d D t T Z W N 0 a W 9 u M S 9 E b 2 x s Y X J z X 1 B v c 2 l 0 a W 9 u c 0 N v b W J p b m V k L 0 d y b 3 V w Z W Q g U m 9 3 c y 5 7 U 2 V y d m l j Z U F y Z W F D b 2 R l L D E w f S Z x d W 9 0 O y w m c X V v d D t T Z W N 0 a W 9 u M S 9 E b 2 x s Y X J z X 1 B v c 2 l 0 a W 9 u c 0 N v b W J p b m V k L 0 d y b 3 V w Z W Q g U m 9 3 c y 5 7 U 2 V y d m l j Z U F y Z W F O Y W 1 l L D E x f S Z x d W 9 0 O y w m c X V v d D t T Z W N 0 a W 9 u M S 9 E b 2 x s Y X J z X 1 B v c 2 l 0 a W 9 u c 0 N v b W J p b m V k L 0 d y b 3 V w Z W Q g U m 9 3 c y 5 7 R 0 Z f T k d G L D E y f S Z x d W 9 0 O y w m c X V v d D t T Z W N 0 a W 9 u M S 9 E b 2 x s Y X J z X 1 B v c 2 l 0 a W 9 u c 0 N v b W J p b m V k L 0 F k Z C B G d W 5 k I E d y b 3 V w L n t G d W 5 k I E d y b 3 V w L D M 2 f S Z x d W 9 0 O y w m c X V v d D t T Z W N 0 a W 9 u M S 9 E b 2 x s Y X J z X 1 B v c 2 l 0 a W 9 u c 0 N v b W J p b m V k L 0 d y b 3 V w Z W Q g U m 9 3 c y 5 7 R n V u Z E d y b 3 V w Q 2 9 k Z S w x M 3 0 m c X V v d D s s J n F 1 b 3 Q 7 U 2 V j d G l v b j E v R G 9 s b G F y c 1 9 Q b 3 N p d G l v b n N D b 2 1 i a W 5 l Z C 9 H c m 9 1 c G V k I F J v d 3 M u e 0 Z 1 b m R H c m 9 1 c E 5 h b W U s M T R 9 J n F 1 b 3 Q 7 L C Z x d W 9 0 O 1 N l Y 3 R p b 2 4 x L 0 R v b G x h c n N f U G 9 z a X R p b 2 5 z Q 2 9 t Y m l u Z W Q v Q W R k I E Z 1 b m Q g R G V 0 Y W l s L n t G d W 5 k I E R l d G F p b C w z N 3 0 m c X V v d D s s J n F 1 b 3 Q 7 U 2 V j d G l v b j E v R G 9 s b G F y c 1 9 Q b 3 N p d G l v b n N D b 2 1 i a W 5 l Z C 9 H c m 9 1 c G V k I F J v d 3 M u e 0 Z 1 b m R D b 2 R l L D E 1 f S Z x d W 9 0 O y w m c X V v d D t T Z W N 0 a W 9 u M S 9 E b 2 x s Y X J z X 1 B v c 2 l 0 a W 9 u c 0 N v b W J p b m V k L 0 d y b 3 V w Z W Q g U m 9 3 c y 5 7 R n V u Z E 5 h b W U s M T Z 9 J n F 1 b 3 Q 7 L C Z x d W 9 0 O 1 N l Y 3 R p b 2 4 x L 0 R v b G x h c n N f U G 9 z a X R p b 2 5 z Q 2 9 t Y m l u Z W Q v R 3 J v d X B l Z C B S b 3 d z L n t T d W J t a X N z a W 9 u V H l w Z S w 0 f S Z x d W 9 0 O y w m c X V v d D t T Z W N 0 a W 9 u M S 9 E b 2 x s Y X J z X 1 B v c 2 l 0 a W 9 u c 0 N v b W J p b m V k L 0 d y b 3 V w Z W Q g U m 9 3 c y 5 7 Q n V k Z 2 V 0 U m 9 1 b m Q s N 3 0 m c X V v d D s s J n F 1 b 3 Q 7 U 2 V j d G l v b j E v R G 9 s b G F y c 1 9 Q b 3 N p d G l v b n N D b 2 1 i a W 5 l Z C 9 B Z G Q g U 2 V z c 2 l v b i B Z Z W F y L n t T Z X N z a W 9 u I F l l Y X I s M j l 9 J n F 1 b 3 Q 7 L C Z x d W 9 0 O 1 N l Y 3 R p b 2 4 x L 0 R v b G x h c n N f U G 9 z a X R p b 2 5 z Q 2 9 t Y m l u Z W Q v Q W R k I E N o Y X B 0 Z X I u e 0 J p b G w g L y B D a G F w d G V y L D M w f S Z x d W 9 0 O y w m c X V v d D t T Z W N 0 a W 9 u M S 9 E b 2 x s Y X J z X 1 B v c 2 l 0 a W 9 u c 0 N v b W J p b m V k L 0 F k Z C B C d W R n Z X Q g Q 2 h h b m d l I F R 5 c G U u e 0 J 1 Z G d l d C B D a G F u Z 2 U g V H l w Z S w z M X 0 m c X V v d D s s J n F 1 b 3 Q 7 U 2 V j d G l v b j E v R G 9 s b G F y c 1 9 Q b 3 N p d G l v b n N D b 2 1 i a W 5 l Z C 9 B Z G Q g Q n V k Z 2 V 0 I E N o Y W 5 n Z S B U e X B l I F N v c n Q u e 0 J 1 Z G d l d C B D a G F u Z 2 U g V H l w Z S B T b 3 J 0 L D M y f S Z x d W 9 0 O y w m c X V v d D t T Z W N 0 a W 9 u M S 9 E b 2 x s Y X J z X 1 B v c 2 l 0 a W 9 u c 0 N v b W J p b m V k L 0 d y b 3 V w Z W Q g U m 9 3 c y 5 7 U 3 V i b W l z c 2 l v b l R p d G x l L D V 9 J n F 1 b 3 Q 7 L C Z x d W 9 0 O 1 N l Y 3 R p b 2 4 x L 0 R v b G x h c n N f U G 9 z a X R p b 2 5 z Q 2 9 t Y m l u Z W Q v R 3 J v d X B l Z C B S b 3 d z L n t E U E J E b 2 x s Y X J z R l k x L D E 4 f S Z x d W 9 0 O y w m c X V v d D t T Z W N 0 a W 9 u M S 9 E b 2 x s Y X J z X 1 B v c 2 l 0 a W 9 u c 0 N v b W J p b m V k L 0 d y b 3 V w Z W Q g U m 9 3 c y 5 7 R F B C R G 9 s b G F y c 0 Z Z M i w x O X 0 m c X V v d D s s J n F 1 b 3 Q 7 U 2 V j d G l v b j E v R G 9 s b G F y c 1 9 Q b 3 N p d G l v b n N D b 2 1 i a W 5 l Z C 9 H c m 9 1 c G V k I F J v d 3 M u e 0 R Q Q l B v c 0 Z Z M S w y M H 0 m c X V v d D s s J n F 1 b 3 Q 7 U 2 V j d G l v b j E v R G 9 s b G F y c 1 9 Q b 3 N p d G l v b n N D b 2 1 i a W 5 l Z C 9 H c m 9 1 c G V k I F J v d 3 M u e 0 R Q Q l B v c 0 Z Z M i w y M X 0 m c X V v d D t d L C Z x d W 9 0 O 1 J l b G F 0 a W 9 u c 2 h p c E l u Z m 8 m c X V v d D s 6 W 3 s m c X V v d D t r Z X l D b 2 x 1 b W 5 D b 3 V u d C Z x d W 9 0 O z o x L C Z x d W 9 0 O 2 t l e U N v b H V t b i Z x d W 9 0 O z o 0 L C Z x d W 9 0 O 2 9 0 a G V y S 2 V 5 Q 2 9 s d W 1 u S W R l b n R p d H k m c X V v d D s 6 J n F 1 b 3 Q 7 U 2 V j d G l v b j E v V G J s Q W d l b m N p Z X M v Q 2 h h b m d l Z C B U e X B l L n t B Z 3 k g Q 2 9 k Z S w z f S Z x d W 9 0 O y w m c X V v d D t L Z X l D b 2 x 1 b W 5 D b 3 V u d C Z x d W 9 0 O z o x f S x 7 J n F 1 b 3 Q 7 a 2 V 5 Q 2 9 s d W 1 u Q 2 9 1 b n Q m c X V v d D s 6 M S w m c X V v d D t r Z X l D b 2 x 1 b W 4 m c X V v d D s 6 O S w m c X V v d D t v d G h l c k t l e U N v b H V t b k l k Z W 5 0 a X R 5 J n F 1 b 3 Q 7 O i Z x d W 9 0 O 1 N l Y 3 R p b 2 4 x L 0 l 0 Z W 1 O d W 1 i Z X J z L 0 F k Z G V k I E N 1 c 3 R v b S 5 7 Q W d 5 L l B n b S w y N X 0 m c X V v d D s s J n F 1 b 3 Q 7 S 2 V 5 Q 2 9 s d W 1 u Q 2 9 1 b n Q m c X V v d D s 6 M X 1 d f S I g L z 4 8 L 1 N 0 Y W J s Z U V u d H J p Z X M + P C 9 J d G V t P j x J d G V t P j x J d G V t T G 9 j Y X R p b 2 4 + P E l 0 Z W 1 U e X B l P k Z v c m 1 1 b G E 8 L 0 l 0 Z W 1 U e X B l P j x J d G V t U G F 0 a D 5 T Z W N 0 a W 9 u M S 9 C d W R n Z X R E Z X R h a W x z X 0 9 1 d H B 1 d C 9 y Z W 5 h b W V f b G l z d D w v S X R l b V B h d G g + P C 9 J d G V t T G 9 j Y X R p b 2 4 + P F N 0 Y W J s Z U V u d H J p Z X M g L z 4 8 L 0 l 0 Z W 0 + P E l 0 Z W 0 + P E l 0 Z W 1 M b 2 N h d G l v b j 4 8 S X R l b V R 5 c G U + R m 9 y b X V s Y T w v S X R l b V R 5 c G U + P E l 0 Z W 1 Q Y X R o P l N l Y 3 R p b 2 4 x L 0 J 1 Z G d l d E R l d G F p b H N f T 3 V 0 c H V 0 L 3 J l c 3 V s d D w v S X R l b V B h d G g + P C 9 J d G V t T G 9 j Y X R p b 2 4 + P F N 0 Y W J s Z U V u d H J p Z X M g L z 4 8 L 0 l 0 Z W 0 + P E l 0 Z W 0 + P E l 0 Z W 1 M b 2 N h d G l v b j 4 8 S X R l b V R 5 c G U + R m 9 y b X V s Y T w v S X R l b V R 5 c G U + P E l 0 Z W 1 Q Y X R o P l N l Y 3 R p b 2 4 x L 0 R v b G x h c n N f U G 9 z a X R p b 2 5 z Q 2 9 t Y m l u Z W Q v Q W R k J T I w S X R l b T w v S X R l b V B h d G g + P C 9 J d G V t T G 9 j Y X R p b 2 4 + P F N 0 Y W J s Z U V u d H J p Z X M g L z 4 8 L 0 l 0 Z W 0 + P C 9 J d G V t c z 4 8 L 0 x v Y 2 F s U G F j a 2 F n Z U 1 l d G F k Y X R h R m l s Z T 4 W A A A A U E s F B g A A A A A A A A A A A A A A A A A A A A A A A N o A A A A B A A A A 0 I y d 3 w E V 0 R G M e g D A T 8 K X 6 w E A A A C Y G + s 8 m 9 S c S r O J m i L P m a 8 Y A A A A A A I A A A A A A A N m A A D A A A A A E A A A A P p e N G W h F x m F 4 m G Y d 6 T 9 w U k A A A A A B I A A A K A A A A A Q A A A A n 9 9 D e p Z O e i T Q 5 P 6 2 j 9 P 5 2 l A A A A A n 0 f g N r 1 n U a 2 9 C 3 N 5 U v S W L N W y W N E V q C 0 o i D s L d 9 d 1 8 V i c p A s T v j K N h q / 4 c 6 h J m g q E E 1 m U / V A M Y 6 B J o G g B + 8 2 H v Q 6 6 O 8 X F N K d m 8 o l W e n Y U N Y x Q A A A C 8 I 4 P i P n a v 4 w r 6 K z m Y v q o 3 i 1 N Q n w = = < / D a t a M a s h u p > 
</file>

<file path=customXml/itemProps1.xml><?xml version="1.0" encoding="utf-8"?>
<ds:datastoreItem xmlns:ds="http://schemas.openxmlformats.org/officeDocument/2006/customXml" ds:itemID="{3294F15C-FC6F-4D6E-8E3C-8CDD766F37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2020-2022_Details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2019-12-09T02:27:32Z</dcterms:created>
  <dcterms:modified xsi:type="dcterms:W3CDTF">2020-08-17T13:09:51Z</dcterms:modified>
</cp:coreProperties>
</file>